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ALAN\Desktop\ix_2025_t1\"/>
    </mc:Choice>
  </mc:AlternateContent>
  <xr:revisionPtr revIDLastSave="0" documentId="13_ncr:1_{40EE7390-2D86-4D80-ADD3-6A842DD89BB4}"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8" i="1" l="1" a="1"/>
  <c r="AA16" i="1" a="1"/>
  <c r="W8" i="1" a="1"/>
  <c r="T14" i="1" a="1"/>
  <c r="Z15" i="1" a="1"/>
  <c r="AB17" i="1" a="1"/>
  <c r="V13" i="1" a="1"/>
  <c r="AA13" i="1" a="1"/>
  <c r="Y16" i="1" a="1"/>
  <c r="R17" i="1" a="1"/>
  <c r="U9" i="1" a="1"/>
  <c r="Y15" i="1" a="1"/>
  <c r="Z11" i="1" a="1"/>
  <c r="S15" i="1" a="1"/>
  <c r="AA12" i="1" a="1"/>
  <c r="Y8" i="1" a="1"/>
  <c r="Q13" i="1" a="1"/>
  <c r="Y17" i="1" a="1"/>
  <c r="X12" i="1" a="1"/>
  <c r="T15" i="1" a="1"/>
  <c r="W9" i="1" a="1"/>
  <c r="Y10" i="1" a="1"/>
  <c r="AB14" i="1" a="1"/>
  <c r="T10" i="1" a="1"/>
  <c r="R10" i="1" a="1"/>
  <c r="AC17" i="1" a="1"/>
  <c r="AB15" i="1" a="1"/>
  <c r="AA9" i="1" a="1"/>
  <c r="Z12" i="1" a="1"/>
  <c r="X15" i="1" a="1"/>
  <c r="V17" i="1" a="1"/>
  <c r="S16" i="1" a="1"/>
  <c r="V8" i="1" a="1"/>
  <c r="T18" i="1" a="1"/>
  <c r="S9" i="1" a="1"/>
  <c r="W10" i="1" a="1"/>
  <c r="AB18" i="1" a="1"/>
  <c r="AB11" i="1" a="1"/>
  <c r="R18" i="1" a="1"/>
  <c r="V12" i="1" a="1"/>
  <c r="AA8" i="1" a="1"/>
  <c r="S14" i="1" a="1"/>
  <c r="Z14" i="1" a="1"/>
  <c r="X10" i="1" a="1"/>
  <c r="W18" i="1" a="1"/>
  <c r="AC10" i="1" a="1"/>
  <c r="Z17" i="1" a="1"/>
  <c r="U16" i="1" a="1"/>
  <c r="V16" i="1" a="1"/>
  <c r="R12" i="1" a="1"/>
  <c r="V9" i="1" a="1"/>
  <c r="Z8" i="1" a="1"/>
  <c r="W17" i="1" a="1"/>
  <c r="R13" i="1" a="1"/>
  <c r="U15" i="1" a="1"/>
  <c r="Y14" i="1" a="1"/>
  <c r="T13" i="1" a="1"/>
  <c r="T8" i="1" a="1"/>
  <c r="R11" i="1" a="1"/>
  <c r="AC15" i="1" a="1"/>
  <c r="T17" i="1" a="1"/>
  <c r="AA15" i="1" a="1"/>
  <c r="Z18" i="1" a="1"/>
  <c r="W11" i="1" a="1"/>
  <c r="S11" i="1" a="1"/>
  <c r="V18" i="1" a="1"/>
  <c r="AB9" i="1" a="1"/>
  <c r="U17" i="1" a="1"/>
  <c r="T16" i="1" a="1"/>
  <c r="U13" i="1" a="1"/>
  <c r="Q17" i="1" a="1"/>
  <c r="U18" i="1" a="1"/>
  <c r="AC18" i="1" a="1"/>
  <c r="T11" i="1" a="1"/>
  <c r="AA11" i="1" a="1"/>
  <c r="Q16" i="1" a="1"/>
  <c r="V15" i="1" a="1"/>
  <c r="X17" i="1" a="1"/>
  <c r="S13" i="1" a="1"/>
  <c r="Q14" i="1" a="1"/>
  <c r="U11" i="1" a="1"/>
  <c r="W16" i="1" a="1"/>
  <c r="Y11" i="1" a="1"/>
  <c r="AC14" i="1" a="1"/>
  <c r="R15" i="1" a="1"/>
  <c r="Y12" i="1" a="1"/>
  <c r="X13" i="1" a="1"/>
  <c r="Q11" i="1" a="1"/>
  <c r="AA18" i="1" a="1"/>
  <c r="T12" i="1" a="1"/>
  <c r="R9" i="1" a="1"/>
  <c r="V10" i="1" a="1"/>
  <c r="Y9" i="1" a="1"/>
  <c r="R14" i="1" a="1"/>
  <c r="Q8" i="1" a="1"/>
  <c r="X11" i="1" a="1"/>
  <c r="W13" i="1" a="1"/>
  <c r="S8" i="1" a="1"/>
  <c r="AC16" i="1" a="1"/>
  <c r="T9" i="1" a="1"/>
  <c r="AA14" i="1" a="1"/>
  <c r="X14" i="1" a="1"/>
  <c r="Z9" i="1" a="1"/>
  <c r="AC12" i="1" a="1"/>
  <c r="Q15" i="1" a="1"/>
  <c r="X16" i="1" a="1"/>
  <c r="AC11" i="1" a="1"/>
  <c r="AB12" i="1" a="1"/>
  <c r="Z13" i="1" a="1"/>
  <c r="Z10" i="1" a="1"/>
  <c r="Q18" i="1" a="1"/>
  <c r="U14" i="1" a="1"/>
  <c r="X18" i="1" a="1"/>
  <c r="AB8" i="1" a="1"/>
  <c r="Q10" i="1" a="1"/>
  <c r="AB10" i="1" a="1"/>
  <c r="X8" i="1" a="1"/>
  <c r="Q12" i="1" a="1"/>
  <c r="W12" i="1" a="1"/>
  <c r="Q9" i="1" a="1"/>
  <c r="S18" i="1" a="1"/>
  <c r="S10" i="1" a="1"/>
  <c r="AC9" i="1" a="1"/>
  <c r="AB13" i="1" a="1"/>
  <c r="R16" i="1" a="1"/>
  <c r="U8" i="1" a="1"/>
  <c r="AA17" i="1" a="1"/>
  <c r="AC13" i="1" a="1"/>
  <c r="W14" i="1" a="1"/>
  <c r="AB16" i="1" a="1"/>
  <c r="U10" i="1" a="1"/>
  <c r="S17" i="1" a="1"/>
  <c r="V11" i="1" a="1"/>
  <c r="Z16" i="1" a="1"/>
  <c r="S12" i="1" a="1"/>
  <c r="Y18" i="1" a="1"/>
  <c r="U12" i="1" a="1"/>
  <c r="AA10" i="1" a="1"/>
  <c r="X9" i="1" a="1"/>
  <c r="R8" i="1" a="1"/>
  <c r="Y13" i="1" a="1"/>
  <c r="W15" i="1" a="1"/>
  <c r="V14" i="1" a="1"/>
  <c r="V14" i="1" l="1"/>
  <c r="W15" i="1"/>
  <c r="Y13" i="1"/>
  <c r="R8" i="1"/>
  <c r="X9" i="1"/>
  <c r="AA10" i="1"/>
  <c r="U12" i="1"/>
  <c r="Y18" i="1"/>
  <c r="S12" i="1"/>
  <c r="Z16" i="1"/>
  <c r="V11" i="1"/>
  <c r="S17" i="1"/>
  <c r="U10" i="1"/>
  <c r="AB16" i="1"/>
  <c r="W14" i="1"/>
  <c r="AC13" i="1"/>
  <c r="AA17" i="1"/>
  <c r="U8" i="1"/>
  <c r="R16" i="1"/>
  <c r="AB13" i="1"/>
  <c r="AC9" i="1"/>
  <c r="S10" i="1"/>
  <c r="S18" i="1"/>
  <c r="Q9" i="1"/>
  <c r="W12" i="1"/>
  <c r="Q12" i="1"/>
  <c r="X8" i="1"/>
  <c r="AB10" i="1"/>
  <c r="Q10" i="1"/>
  <c r="AB8" i="1"/>
  <c r="X18" i="1"/>
  <c r="U14" i="1"/>
  <c r="Q18" i="1"/>
  <c r="Z10" i="1"/>
  <c r="Z13" i="1"/>
  <c r="AB12" i="1"/>
  <c r="AC11" i="1"/>
  <c r="X16" i="1"/>
  <c r="Q15" i="1"/>
  <c r="AC12" i="1"/>
  <c r="Z9" i="1"/>
  <c r="X14" i="1"/>
  <c r="AA14" i="1"/>
  <c r="T9" i="1"/>
  <c r="AC16" i="1"/>
  <c r="S8" i="1"/>
  <c r="W13" i="1"/>
  <c r="X11" i="1"/>
  <c r="Q8" i="1"/>
  <c r="R14" i="1"/>
  <c r="Y9" i="1"/>
  <c r="V10" i="1"/>
  <c r="R9" i="1"/>
  <c r="T12" i="1"/>
  <c r="AA18" i="1"/>
  <c r="Q11" i="1"/>
  <c r="X13" i="1"/>
  <c r="Y12" i="1"/>
  <c r="R15" i="1"/>
  <c r="AC14" i="1"/>
  <c r="Y11" i="1"/>
  <c r="W16" i="1"/>
  <c r="U11" i="1"/>
  <c r="Q14" i="1"/>
  <c r="S13" i="1"/>
  <c r="X17" i="1"/>
  <c r="V15" i="1"/>
  <c r="Q16" i="1"/>
  <c r="AA11" i="1"/>
  <c r="T11" i="1"/>
  <c r="AC18" i="1"/>
  <c r="U18" i="1"/>
  <c r="Q17" i="1"/>
  <c r="U13" i="1"/>
  <c r="T16" i="1"/>
  <c r="U17" i="1"/>
  <c r="AB9" i="1"/>
  <c r="V18" i="1"/>
  <c r="S11" i="1"/>
  <c r="W11" i="1"/>
  <c r="Z18" i="1"/>
  <c r="AA15" i="1"/>
  <c r="T17" i="1"/>
  <c r="AC15" i="1"/>
  <c r="R11" i="1"/>
  <c r="T8" i="1"/>
  <c r="T13" i="1"/>
  <c r="Y14" i="1"/>
  <c r="U15" i="1"/>
  <c r="R13" i="1"/>
  <c r="W17" i="1"/>
  <c r="Z8" i="1"/>
  <c r="V9" i="1"/>
  <c r="R12" i="1"/>
  <c r="V16" i="1"/>
  <c r="U16" i="1"/>
  <c r="Z17" i="1"/>
  <c r="AC10" i="1"/>
  <c r="W18" i="1"/>
  <c r="X10" i="1"/>
  <c r="Z14" i="1"/>
  <c r="S14" i="1"/>
  <c r="AA8" i="1"/>
  <c r="V12" i="1"/>
  <c r="R18" i="1"/>
  <c r="AB11" i="1"/>
  <c r="AB18" i="1"/>
  <c r="W10" i="1"/>
  <c r="S9" i="1"/>
  <c r="T18" i="1"/>
  <c r="V8" i="1"/>
  <c r="S16" i="1"/>
  <c r="V17" i="1"/>
  <c r="X15" i="1"/>
  <c r="Z12" i="1"/>
  <c r="AA9" i="1"/>
  <c r="AB15" i="1"/>
  <c r="AC17" i="1"/>
  <c r="R10" i="1"/>
  <c r="T10" i="1"/>
  <c r="AB14" i="1"/>
  <c r="Y10" i="1"/>
  <c r="W9" i="1"/>
  <c r="T15" i="1"/>
  <c r="X12" i="1"/>
  <c r="Y17" i="1"/>
  <c r="Q13" i="1"/>
  <c r="Y8" i="1"/>
  <c r="AA12" i="1"/>
  <c r="S15" i="1"/>
  <c r="Z11" i="1"/>
  <c r="Y15" i="1"/>
  <c r="U9" i="1"/>
  <c r="R17" i="1"/>
  <c r="Y16" i="1"/>
  <c r="AA13" i="1"/>
  <c r="V13" i="1"/>
  <c r="AB17" i="1"/>
  <c r="Z15" i="1"/>
  <c r="T14" i="1"/>
  <c r="W8" i="1"/>
  <c r="AA16" i="1"/>
  <c r="AC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<sst xmlns="http://schemas.openxmlformats.org/spreadsheetml/2006/main" count="834" uniqueCount="268">
  <si>
    <t>50993</t>
  </si>
  <si>
    <t>TÍTULO</t>
  </si>
  <si>
    <t>NOMBRE CORTO</t>
  </si>
  <si>
    <t>DESCRIPCIÓN</t>
  </si>
  <si>
    <t>Remuneraciones brutas y netas de todas las personas servidoras públicas de base y de confianza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</si>
  <si>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</si>
  <si>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</si>
  <si>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</si>
  <si>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</si>
  <si>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</si>
  <si>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</si>
  <si>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</si>
  <si>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</si>
  <si>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</si>
  <si>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</si>
  <si>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</si>
  <si>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</si>
  <si>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</si>
  <si>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</si>
  <si>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</si>
  <si>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</si>
  <si>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</si>
  <si>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</si>
  <si>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</si>
  <si>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</si>
  <si>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</si>
  <si>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570490</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</si>
  <si>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</si>
  <si>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</si>
  <si>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</si>
  <si>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</si>
  <si>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</si>
  <si>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</si>
  <si>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</si>
  <si>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</si>
  <si>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</si>
  <si>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</si>
  <si>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</si>
  <si>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</si>
  <si>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</si>
  <si>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</si>
  <si>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</si>
  <si>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</si>
  <si>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</si>
  <si>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</si>
  <si>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</si>
  <si>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</si>
  <si>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</si>
  <si>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</si>
  <si>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</si>
  <si>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</si>
  <si>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</si>
  <si>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</si>
  <si>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</si>
  <si>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</si>
  <si>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</si>
  <si>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</si>
  <si>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</si>
  <si>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</si>
  <si>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</si>
  <si>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</si>
  <si>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</si>
  <si>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</si>
  <si>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</si>
  <si>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</si>
  <si>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</si>
  <si>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</si>
  <si>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</si>
  <si>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</si>
  <si>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</si>
  <si>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</si>
  <si>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</si>
  <si>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</si>
  <si>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</si>
  <si>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</si>
  <si>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</si>
  <si>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</si>
  <si>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</si>
  <si>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</si>
  <si>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</si>
  <si>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</si>
  <si>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</si>
  <si>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</si>
  <si>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</si>
  <si>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</si>
  <si>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</si>
  <si>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</si>
  <si>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</si>
  <si>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</si>
  <si>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</si>
  <si>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</si>
  <si>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</si>
  <si>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</si>
  <si>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</si>
  <si>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</si>
  <si>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</si>
  <si>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</si>
  <si>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</si>
  <si>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</si>
  <si>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</si>
  <si>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</si>
  <si>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</si>
  <si>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</si>
  <si>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</si>
  <si>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</si>
  <si>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</si>
  <si>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</si>
  <si>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</si>
  <si>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</si>
  <si>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</si>
  <si>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</si>
  <si>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</si>
  <si>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</si>
  <si>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</si>
  <si>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</si>
  <si>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</si>
  <si>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</si>
  <si>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</si>
  <si>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</si>
  <si>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</si>
  <si>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</si>
  <si>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</si>
  <si>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</si>
  <si>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</si>
  <si>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</si>
  <si>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</si>
  <si>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</si>
  <si>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</si>
  <si>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</si>
  <si>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</si>
  <si>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</si>
  <si>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</si>
  <si>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</si>
  <si>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</si>
  <si>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</si>
  <si>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</si>
  <si>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</si>
  <si>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</si>
  <si>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</si>
  <si>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</si>
  <si>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</si>
  <si>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</si>
  <si>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</si>
  <si>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</si>
  <si>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</si>
  <si>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</si>
  <si>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</si>
  <si>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</si>
  <si>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</si>
  <si>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</si>
  <si>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</si>
  <si>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</si>
  <si>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</si>
  <si>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</si>
  <si>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</si>
  <si>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</si>
  <si>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</si>
  <si>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</si>
  <si>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</si>
  <si>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</si>
  <si>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</si>
  <si>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</si>
  <si>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</si>
  <si>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</si>
  <si>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</si>
  <si>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</si>
  <si>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</si>
  <si>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</si>
  <si>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</si>
  <si>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</si>
  <si>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</si>
  <si>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</si>
  <si>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</si>
  <si>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</si>
  <si>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</si>
  <si>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</si>
  <si>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</si>
  <si>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</si>
  <si>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</si>
  <si>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</si>
  <si>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</si>
  <si>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</si>
  <si>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</si>
  <si>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</si>
  <si>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</si>
  <si>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</si>
  <si>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</si>
  <si>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</si>
  <si>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</si>
  <si>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</si>
  <si>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</si>
  <si>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</si>
  <si>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</si>
  <si>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</si>
  <si>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</si>
  <si>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</si>
  <si>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</si>
  <si>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</si>
  <si>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</si>
  <si>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</si>
  <si>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</si>
  <si>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</si>
  <si>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</si>
  <si>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</si>
  <si>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</si>
  <si>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</si>
  <si>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</si>
  <si>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</si>
  <si>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</si>
  <si>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</si>
  <si>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</si>
  <si>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</si>
  <si>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</si>
  <si>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</si>
  <si>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</si>
  <si>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</si>
  <si>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</si>
  <si>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</si>
  <si>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</si>
  <si>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</si>
  <si>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</si>
  <si>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</si>
  <si>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</si>
  <si>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</si>
  <si>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(A) EJECUTIVO (A) "B"</t>
  </si>
  <si>
    <t>DIRECCION EJECUTIVA DE ADMINISTRACION Y FINANZAS EN LA SECRETARIA DE GESTION INTEGRAL DE RIESGOS Y PROTECCION CIVIL</t>
  </si>
  <si>
    <t>ENLACE "B"</t>
  </si>
  <si>
    <t>ENLACE DE CONTROL DE GESTION DOCUMENTAL</t>
  </si>
  <si>
    <t>JEFE (A) DE UNIDAD DEPARTAMENTAL "A"</t>
  </si>
  <si>
    <t>JEFATURA DE UNIDAD DEPARTAMENTAL DE ADMINISTRACION DE CAPITAL HUMANO</t>
  </si>
  <si>
    <t>ENLACE DE CONTROL DE PERSONAL</t>
  </si>
  <si>
    <t>ENLACE DE PRESTACIONES Y POLITICA LABORAL</t>
  </si>
  <si>
    <t>JEFATURA DE UNIDAD DEPARTAMENTAL DE FINANZAS</t>
  </si>
  <si>
    <t>ENLACE DE CONTABILIDAD Y REGISTRO</t>
  </si>
  <si>
    <t>ENLACE DE CONTROL PRESUPUESTAL</t>
  </si>
  <si>
    <t>JEFATURA DE UNIDAD DEPARTAMENTAL DE RECURSOS MATERIALES, ABASTECIMIENTOS Y SERVICIOS</t>
  </si>
  <si>
    <t>ENLACE DE COMPRAS Y CONTROL DE MATERIALES</t>
  </si>
  <si>
    <t>ENLACE DE ABASTECIMIENTOS Y SERVICIOS</t>
  </si>
  <si>
    <t>ERIKA ALEJANDRA</t>
  </si>
  <si>
    <t>BARBA</t>
  </si>
  <si>
    <t>LUNA</t>
  </si>
  <si>
    <t>ARTURO</t>
  </si>
  <si>
    <t>GONZALEZ</t>
  </si>
  <si>
    <t>VILLARREAL</t>
  </si>
  <si>
    <t>BLANCA ESTELA</t>
  </si>
  <si>
    <t>NAVARRO</t>
  </si>
  <si>
    <t>CERVANTES</t>
  </si>
  <si>
    <t>JESUS EDUARDO</t>
  </si>
  <si>
    <t>ENRIQUEZ</t>
  </si>
  <si>
    <t>ESCAMILLA</t>
  </si>
  <si>
    <t>FRANCISCO</t>
  </si>
  <si>
    <t>BENITO</t>
  </si>
  <si>
    <t>ALVAREZ</t>
  </si>
  <si>
    <t>VACANTE</t>
  </si>
  <si>
    <t>MARIA DEL REFUGIO</t>
  </si>
  <si>
    <t>MARTINEZ</t>
  </si>
  <si>
    <t>SANTANA</t>
  </si>
  <si>
    <t>OMAR YOALLI</t>
  </si>
  <si>
    <t>CORTES</t>
  </si>
  <si>
    <t>REYNA GUADALUPE</t>
  </si>
  <si>
    <t>RANGEL</t>
  </si>
  <si>
    <t>GARCIA</t>
  </si>
  <si>
    <t>MARIA DEL SOCORRO</t>
  </si>
  <si>
    <t>SANCHEZ</t>
  </si>
  <si>
    <t>RODRIGUEZ</t>
  </si>
  <si>
    <t>ERNESTO</t>
  </si>
  <si>
    <t>BUENO</t>
  </si>
  <si>
    <t>HERNANDEZ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</si>
</sst>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18"/>
  <sheetViews>
    <sheetView tabSelected="1" topLeftCell="P2" workbookViewId="0">
      <selection activeCell="P8" sqref="P8"/>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41.6640625" bestFit="1" customWidth="1"/>
    <col min="5" max="5" width="21" bestFit="1" customWidth="1"/>
    <col min="6" max="6" width="68.33203125" bestFit="1" customWidth="1"/>
    <col min="7" max="7" width="62.6640625" bestFit="1" customWidth="1"/>
    <col min="8" max="8" width="17.44140625" bestFit="1" customWidth="1"/>
    <col min="9" max="9" width="10.33203125" bestFit="1" customWidth="1"/>
    <col min="10" max="10" width="13.5546875" bestFit="1" customWidth="1"/>
    <col min="11" max="11" width="15.44140625" bestFit="1" customWidth="1"/>
    <col min="12" max="12" width="58.6640625" bestFit="1" customWidth="1"/>
    <col min="13" max="13" width="93.33203125" bestFit="1" customWidth="1"/>
    <col min="14" max="14" width="43.88671875" bestFit="1" customWidth="1"/>
    <col min="15" max="15" width="92.5546875" bestFit="1" customWidth="1"/>
    <col min="16" max="16" width="43.109375" bestFit="1" customWidth="1"/>
    <col min="17" max="17" width="77.44140625" bestFit="1" customWidth="1"/>
    <col min="18" max="18" width="46.6640625" bestFit="1" customWidth="1"/>
    <col min="19" max="19" width="54.6640625" bestFit="1" customWidth="1"/>
    <col min="20" max="20" width="70.44140625" bestFit="1" customWidth="1"/>
    <col min="21" max="21" width="60.109375" bestFit="1" customWidth="1"/>
    <col min="22" max="22" width="53.44140625" bestFit="1" customWidth="1"/>
    <col min="23" max="23" width="57.33203125" bestFit="1" customWidth="1"/>
    <col min="24" max="24" width="53" bestFit="1" customWidth="1"/>
    <col min="25" max="25" width="52.88671875" bestFit="1" customWidth="1"/>
    <col min="26" max="26" width="55.6640625" bestFit="1" customWidth="1"/>
    <col min="27" max="27" width="64.33203125" bestFit="1" customWidth="1"/>
    <col min="28" max="28" width="68.6640625" bestFit="1" customWidth="1"/>
    <col min="29" max="29" width="46" bestFit="1" customWidth="1"/>
    <col min="30" max="30" width="73.109375" bestFit="1" customWidth="1"/>
    <col min="31" max="31" width="20.109375" bestFit="1" customWidth="1"/>
    <col min="32" max="32" width="8" bestFit="1" customWidth="1"/>
  </cols>
  <sheetData>
    <row r="1" spans="1:32" hidden="1" x14ac:dyDescent="0.3">
      <c r="A1" t="s">
        <v>0</v>
      </c>
    </row>
    <row r="2" spans="1:32" x14ac:dyDescent="0.3">
      <c r="A2" s="6" t="s">
        <v>1</v>
      </c>
      <c r="B2" s="7"/>
      <c r="C2" s="7"/>
      <c r="D2" s="6" t="s">
        <v>2</v>
      </c>
      <c r="E2" s="7"/>
      <c r="F2" s="7"/>
      <c r="G2" s="6" t="s">
        <v>3</v>
      </c>
      <c r="H2" s="7"/>
      <c r="I2" s="7"/>
    </row>
    <row r="3" spans="1:32" x14ac:dyDescent="0.3">
      <c r="A3" s="8" t="s">
        <v>4</v>
      </c>
      <c r="B3" s="7"/>
      <c r="C3" s="7"/>
      <c r="D3" s="8" t="s">
        <v>5</v>
      </c>
      <c r="E3" s="7"/>
      <c r="F3" s="7"/>
      <c r="G3" s="8" t="s">
        <v>6</v>
      </c>
      <c r="H3" s="7"/>
      <c r="I3" s="7"/>
    </row>
    <row r="4" spans="1:32" hidden="1" x14ac:dyDescent="0.3">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3">
      <c r="A6" s="6" t="s">
        <v>47</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row>
    <row r="7" spans="1:32" ht="27" x14ac:dyDescent="0.3">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3">
      <c r="A8">
        <v>2025</v>
      </c>
      <c r="B8" s="3">
        <v>45658</v>
      </c>
      <c r="C8" s="3">
        <v>45747</v>
      </c>
      <c r="D8" t="s">
        <v>84</v>
      </c>
      <c r="E8">
        <v>43</v>
      </c>
      <c r="F8" t="s">
        <v>224</v>
      </c>
      <c r="G8" t="s">
        <v>225</v>
      </c>
      <c r="H8" t="s">
        <v>225</v>
      </c>
      <c r="I8" t="s">
        <v>238</v>
      </c>
      <c r="J8" t="s">
        <v>239</v>
      </c>
      <c r="K8" t="s">
        <v>240</v>
      </c>
      <c r="L8" t="s">
        <v>92</v>
      </c>
      <c r="M8">
        <v>74482</v>
      </c>
      <c r="N8" t="s">
        <v>212</v>
      </c>
      <c r="O8">
        <v>56274.93</v>
      </c>
      <c r="P8" t="s">
        <v>212</v>
      </c>
      <c r="Q8" s="5" t="str" cm="1">
        <f t="array" aca="1" ref="Q8" ca="1">HYPERLINK("#"&amp;CELL("direccion",Tabla_471065!A4),"1")</f>
        <v>1</v>
      </c>
      <c r="R8" s="5" t="str" cm="1">
        <f t="array" aca="1" ref="R8" ca="1">HYPERLINK("#"&amp;CELL("direccion",Tabla_471039!A4),"1")</f>
        <v>1</v>
      </c>
      <c r="S8" s="5" t="str" cm="1">
        <f t="array" aca="1" ref="S8" ca="1">HYPERLINK("#"&amp;CELL("direccion",Tabla_471067!A4),"1")</f>
        <v>1</v>
      </c>
      <c r="T8" s="5" t="str" cm="1">
        <f t="array" aca="1" ref="T8" ca="1">HYPERLINK("#"&amp;CELL("direccion",Tabla_471023!A4),"1")</f>
        <v>1</v>
      </c>
      <c r="U8" s="5" t="str" cm="1">
        <f t="array" aca="1" ref="U8" ca="1">HYPERLINK("#"&amp;CELL("direccion",Tabla_471047!A4),"1")</f>
        <v>1</v>
      </c>
      <c r="V8" s="5" t="str" cm="1">
        <f t="array" aca="1" ref="V8" ca="1">HYPERLINK("#"&amp;CELL("direccion",Tabla_471030!A4),"1")</f>
        <v>1</v>
      </c>
      <c r="W8" s="5" t="str" cm="1">
        <f t="array" aca="1" ref="W8" ca="1">HYPERLINK("#"&amp;CELL("direccion",Tabla_471041!A4),"1")</f>
        <v>1</v>
      </c>
      <c r="X8" s="5" t="str" cm="1">
        <f t="array" aca="1" ref="X8" ca="1">HYPERLINK("#"&amp;CELL("direccion",Tabla_471031!A4),"1")</f>
        <v>1</v>
      </c>
      <c r="Y8" s="5" t="str" cm="1">
        <f t="array" aca="1" ref="Y8" ca="1">HYPERLINK("#"&amp;CELL("direccion",Tabla_471032!A4),"1")</f>
        <v>1</v>
      </c>
      <c r="Z8" s="5" t="str" cm="1">
        <f t="array" aca="1" ref="Z8" ca="1">HYPERLINK("#"&amp;CELL("direccion",Tabla_471059!A4),"1")</f>
        <v>1</v>
      </c>
      <c r="AA8" s="5" t="str" cm="1">
        <f t="array" aca="1" ref="AA8" ca="1">HYPERLINK("#"&amp;CELL("direccion",Tabla_471071!A4),"1")</f>
        <v>1</v>
      </c>
      <c r="AB8" s="5" t="str" cm="1">
        <f t="array" aca="1" ref="AB8" ca="1">HYPERLINK("#"&amp;CELL("direccion",Tabla_471062!A4),"1")</f>
        <v>1</v>
      </c>
      <c r="AC8" s="5" t="str" cm="1">
        <f t="array" aca="1" ref="AC8" ca="1">HYPERLINK("#"&amp;CELL("direccion",Tabla_471074!A4),"1")</f>
        <v>1</v>
      </c>
      <c r="AD8" t="s">
        <v>213</v>
      </c>
      <c r="AE8" s="3">
        <v>45747</v>
      </c>
    </row>
    <row r="9" spans="1:32" x14ac:dyDescent="0.3">
      <c r="A9">
        <v>2025</v>
      </c>
      <c r="B9" s="3">
        <v>45658</v>
      </c>
      <c r="C9" s="3">
        <v>45747</v>
      </c>
      <c r="D9" t="s">
        <v>84</v>
      </c>
      <c r="E9">
        <v>21</v>
      </c>
      <c r="F9" t="s">
        <v>226</v>
      </c>
      <c r="G9" t="s">
        <v>227</v>
      </c>
      <c r="H9" t="s">
        <v>225</v>
      </c>
      <c r="I9" t="s">
        <v>241</v>
      </c>
      <c r="J9" t="s">
        <v>242</v>
      </c>
      <c r="K9" t="s">
        <v>243</v>
      </c>
      <c r="L9" t="s">
        <v>91</v>
      </c>
      <c r="M9">
        <v>16912</v>
      </c>
      <c r="N9" t="s">
        <v>212</v>
      </c>
      <c r="O9">
        <v>14375.26</v>
      </c>
      <c r="P9" t="s">
        <v>212</v>
      </c>
      <c r="Q9" s="5" t="str" cm="1">
        <f t="array" aca="1" ref="Q9" ca="1">HYPERLINK("#"&amp;CELL("direccion",Tabla_471065!A5),"2")</f>
        <v>2</v>
      </c>
      <c r="R9" s="5" t="str" cm="1">
        <f t="array" aca="1" ref="R9" ca="1">HYPERLINK("#"&amp;CELL("direccion",Tabla_471039!A5),"2")</f>
        <v>2</v>
      </c>
      <c r="S9" s="5" t="str" cm="1">
        <f t="array" aca="1" ref="S9" ca="1">HYPERLINK("#"&amp;CELL("direccion",Tabla_471067!A5),"2")</f>
        <v>2</v>
      </c>
      <c r="T9" s="5" t="str" cm="1">
        <f t="array" aca="1" ref="T9" ca="1">HYPERLINK("#"&amp;CELL("direccion",Tabla_471023!A5),"2")</f>
        <v>2</v>
      </c>
      <c r="U9" s="5" t="str" cm="1">
        <f t="array" aca="1" ref="U9" ca="1">HYPERLINK("#"&amp;CELL("direccion",Tabla_471047!A5),"2")</f>
        <v>2</v>
      </c>
      <c r="V9" s="5" t="str" cm="1">
        <f t="array" aca="1" ref="V9" ca="1">HYPERLINK("#"&amp;CELL("direccion",Tabla_471030!A5),"2")</f>
        <v>2</v>
      </c>
      <c r="W9" s="5" t="str" cm="1">
        <f t="array" aca="1" ref="W9" ca="1">HYPERLINK("#"&amp;CELL("direccion",Tabla_471041!A5),"2")</f>
        <v>2</v>
      </c>
      <c r="X9" s="5" t="str" cm="1">
        <f t="array" aca="1" ref="X9" ca="1">HYPERLINK("#"&amp;CELL("direccion",Tabla_471031!A5),"2")</f>
        <v>2</v>
      </c>
      <c r="Y9" s="5" t="str" cm="1">
        <f t="array" aca="1" ref="Y9" ca="1">HYPERLINK("#"&amp;CELL("direccion",Tabla_471032!A5),"2")</f>
        <v>2</v>
      </c>
      <c r="Z9" s="5" t="str" cm="1">
        <f t="array" aca="1" ref="Z9" ca="1">HYPERLINK("#"&amp;CELL("direccion",Tabla_471059!A5),"2")</f>
        <v>2</v>
      </c>
      <c r="AA9" s="5" t="str" cm="1">
        <f t="array" aca="1" ref="AA9" ca="1">HYPERLINK("#"&amp;CELL("direccion",Tabla_471071!A5),"2")</f>
        <v>2</v>
      </c>
      <c r="AB9" s="5" t="str" cm="1">
        <f t="array" aca="1" ref="AB9" ca="1">HYPERLINK("#"&amp;CELL("direccion",Tabla_471062!A5),"2")</f>
        <v>2</v>
      </c>
      <c r="AC9" s="5" t="str" cm="1">
        <f t="array" aca="1" ref="AC9" ca="1">HYPERLINK("#"&amp;CELL("direccion",Tabla_471074!A5),"2")</f>
        <v>2</v>
      </c>
      <c r="AD9" t="s">
        <v>213</v>
      </c>
      <c r="AE9" s="3">
        <v>45747</v>
      </c>
    </row>
    <row r="10" spans="1:32" x14ac:dyDescent="0.3">
      <c r="A10">
        <v>2025</v>
      </c>
      <c r="B10" s="3">
        <v>45658</v>
      </c>
      <c r="C10" s="3">
        <v>45747</v>
      </c>
      <c r="D10" t="s">
        <v>84</v>
      </c>
      <c r="E10">
        <v>25</v>
      </c>
      <c r="F10" t="s">
        <v>228</v>
      </c>
      <c r="G10" t="s">
        <v>229</v>
      </c>
      <c r="H10" t="s">
        <v>225</v>
      </c>
      <c r="I10" t="s">
        <v>244</v>
      </c>
      <c r="J10" t="s">
        <v>245</v>
      </c>
      <c r="K10" t="s">
        <v>246</v>
      </c>
      <c r="L10" t="s">
        <v>92</v>
      </c>
      <c r="M10">
        <v>24672</v>
      </c>
      <c r="N10" t="s">
        <v>212</v>
      </c>
      <c r="O10">
        <v>20384.75</v>
      </c>
      <c r="P10" t="s">
        <v>212</v>
      </c>
      <c r="Q10" s="5" t="str" cm="1">
        <f t="array" aca="1" ref="Q10" ca="1">HYPERLINK("#"&amp;CELL("direccion",Tabla_471065!A6),"3")</f>
        <v>3</v>
      </c>
      <c r="R10" s="5" t="str" cm="1">
        <f t="array" aca="1" ref="R10" ca="1">HYPERLINK("#"&amp;CELL("direccion",Tabla_471039!A6),"3")</f>
        <v>3</v>
      </c>
      <c r="S10" s="5" t="str" cm="1">
        <f t="array" aca="1" ref="S10" ca="1">HYPERLINK("#"&amp;CELL("direccion",Tabla_471067!A6),"3")</f>
        <v>3</v>
      </c>
      <c r="T10" s="5" t="str" cm="1">
        <f t="array" aca="1" ref="T10" ca="1">HYPERLINK("#"&amp;CELL("direccion",Tabla_471023!A6),"3")</f>
        <v>3</v>
      </c>
      <c r="U10" s="5" t="str" cm="1">
        <f t="array" aca="1" ref="U10" ca="1">HYPERLINK("#"&amp;CELL("direccion",Tabla_471047!A6),"3")</f>
        <v>3</v>
      </c>
      <c r="V10" s="5" t="str" cm="1">
        <f t="array" aca="1" ref="V10" ca="1">HYPERLINK("#"&amp;CELL("direccion",Tabla_471030!A6),"3")</f>
        <v>3</v>
      </c>
      <c r="W10" s="5" t="str" cm="1">
        <f t="array" aca="1" ref="W10" ca="1">HYPERLINK("#"&amp;CELL("direccion",Tabla_471041!A6),"3")</f>
        <v>3</v>
      </c>
      <c r="X10" s="5" t="str" cm="1">
        <f t="array" aca="1" ref="X10" ca="1">HYPERLINK("#"&amp;CELL("direccion",Tabla_471031!A6),"3")</f>
        <v>3</v>
      </c>
      <c r="Y10" s="5" t="str" cm="1">
        <f t="array" aca="1" ref="Y10" ca="1">HYPERLINK("#"&amp;CELL("direccion",Tabla_471032!A6),"3")</f>
        <v>3</v>
      </c>
      <c r="Z10" s="5" t="str" cm="1">
        <f t="array" aca="1" ref="Z10" ca="1">HYPERLINK("#"&amp;CELL("direccion",Tabla_471059!A6),"3")</f>
        <v>3</v>
      </c>
      <c r="AA10" s="5" t="str" cm="1">
        <f t="array" aca="1" ref="AA10" ca="1">HYPERLINK("#"&amp;CELL("direccion",Tabla_471071!A6),"3")</f>
        <v>3</v>
      </c>
      <c r="AB10" s="5" t="str" cm="1">
        <f t="array" aca="1" ref="AB10" ca="1">HYPERLINK("#"&amp;CELL("direccion",Tabla_471062!A6),"3")</f>
        <v>3</v>
      </c>
      <c r="AC10" s="5" t="str" cm="1">
        <f t="array" aca="1" ref="AC10" ca="1">HYPERLINK("#"&amp;CELL("direccion",Tabla_471074!A6),"3")</f>
        <v>3</v>
      </c>
      <c r="AD10" t="s">
        <v>213</v>
      </c>
      <c r="AE10" s="3">
        <v>45747</v>
      </c>
    </row>
    <row r="11" spans="1:32" x14ac:dyDescent="0.3">
      <c r="A11">
        <v>2025</v>
      </c>
      <c r="B11" s="3">
        <v>45658</v>
      </c>
      <c r="C11" s="3">
        <v>45747</v>
      </c>
      <c r="D11" t="s">
        <v>84</v>
      </c>
      <c r="E11">
        <v>21</v>
      </c>
      <c r="F11" t="s">
        <v>226</v>
      </c>
      <c r="G11" t="s">
        <v>230</v>
      </c>
      <c r="H11" t="s">
        <v>225</v>
      </c>
      <c r="I11" t="s">
        <v>247</v>
      </c>
      <c r="J11" t="s">
        <v>248</v>
      </c>
      <c r="K11" t="s">
        <v>249</v>
      </c>
      <c r="L11" t="s">
        <v>91</v>
      </c>
      <c r="M11">
        <v>16912</v>
      </c>
      <c r="N11" t="s">
        <v>212</v>
      </c>
      <c r="O11">
        <v>14375.26</v>
      </c>
      <c r="P11" t="s">
        <v>212</v>
      </c>
      <c r="Q11" s="5" t="str" cm="1">
        <f t="array" aca="1" ref="Q11" ca="1">HYPERLINK("#"&amp;CELL("direccion",Tabla_471065!A7),"4")</f>
        <v>4</v>
      </c>
      <c r="R11" s="5" t="str" cm="1">
        <f t="array" aca="1" ref="R11" ca="1">HYPERLINK("#"&amp;CELL("direccion",Tabla_471039!A7),"4")</f>
        <v>4</v>
      </c>
      <c r="S11" s="5" t="str" cm="1">
        <f t="array" aca="1" ref="S11" ca="1">HYPERLINK("#"&amp;CELL("direccion",Tabla_471067!A7),"4")</f>
        <v>4</v>
      </c>
      <c r="T11" s="5" t="str" cm="1">
        <f t="array" aca="1" ref="T11" ca="1">HYPERLINK("#"&amp;CELL("direccion",Tabla_471023!A7),"4")</f>
        <v>4</v>
      </c>
      <c r="U11" s="5" t="str" cm="1">
        <f t="array" aca="1" ref="U11" ca="1">HYPERLINK("#"&amp;CELL("direccion",Tabla_471047!A7),"4")</f>
        <v>4</v>
      </c>
      <c r="V11" s="5" t="str" cm="1">
        <f t="array" aca="1" ref="V11" ca="1">HYPERLINK("#"&amp;CELL("direccion",Tabla_471030!A7),"4")</f>
        <v>4</v>
      </c>
      <c r="W11" s="5" t="str" cm="1">
        <f t="array" aca="1" ref="W11" ca="1">HYPERLINK("#"&amp;CELL("direccion",Tabla_471041!A7),"4")</f>
        <v>4</v>
      </c>
      <c r="X11" s="5" t="str" cm="1">
        <f t="array" aca="1" ref="X11" ca="1">HYPERLINK("#"&amp;CELL("direccion",Tabla_471031!A7),"4")</f>
        <v>4</v>
      </c>
      <c r="Y11" s="5" t="str" cm="1">
        <f t="array" aca="1" ref="Y11" ca="1">HYPERLINK("#"&amp;CELL("direccion",Tabla_471032!A7),"4")</f>
        <v>4</v>
      </c>
      <c r="Z11" s="5" t="str" cm="1">
        <f t="array" aca="1" ref="Z11" ca="1">HYPERLINK("#"&amp;CELL("direccion",Tabla_471059!A7),"4")</f>
        <v>4</v>
      </c>
      <c r="AA11" s="5" t="str" cm="1">
        <f t="array" aca="1" ref="AA11" ca="1">HYPERLINK("#"&amp;CELL("direccion",Tabla_471071!A7),"4")</f>
        <v>4</v>
      </c>
      <c r="AB11" s="5" t="str" cm="1">
        <f t="array" aca="1" ref="AB11" ca="1">HYPERLINK("#"&amp;CELL("direccion",Tabla_471062!A7),"4")</f>
        <v>4</v>
      </c>
      <c r="AC11" s="5" t="str" cm="1">
        <f t="array" aca="1" ref="AC11" ca="1">HYPERLINK("#"&amp;CELL("direccion",Tabla_471074!A7),"4")</f>
        <v>4</v>
      </c>
      <c r="AD11" t="s">
        <v>213</v>
      </c>
      <c r="AE11" s="3">
        <v>45747</v>
      </c>
    </row>
    <row r="12" spans="1:32" x14ac:dyDescent="0.3">
      <c r="A12">
        <v>2025</v>
      </c>
      <c r="B12" s="3">
        <v>45658</v>
      </c>
      <c r="C12" s="3">
        <v>45747</v>
      </c>
      <c r="D12" t="s">
        <v>84</v>
      </c>
      <c r="E12">
        <v>21</v>
      </c>
      <c r="F12" t="s">
        <v>226</v>
      </c>
      <c r="G12" t="s">
        <v>231</v>
      </c>
      <c r="H12" t="s">
        <v>225</v>
      </c>
      <c r="I12" t="s">
        <v>250</v>
      </c>
      <c r="J12" t="s">
        <v>251</v>
      </c>
      <c r="K12" t="s">
        <v>252</v>
      </c>
      <c r="L12" t="s">
        <v>91</v>
      </c>
      <c r="M12">
        <v>16912</v>
      </c>
      <c r="N12" t="s">
        <v>212</v>
      </c>
      <c r="O12">
        <v>14375.26</v>
      </c>
      <c r="P12" t="s">
        <v>212</v>
      </c>
      <c r="Q12" s="5" t="str" cm="1">
        <f t="array" aca="1" ref="Q12" ca="1">HYPERLINK("#"&amp;CELL("direccion",Tabla_471065!A8),"5")</f>
        <v>5</v>
      </c>
      <c r="R12" s="5" t="str" cm="1">
        <f t="array" aca="1" ref="R12" ca="1">HYPERLINK("#"&amp;CELL("direccion",Tabla_471039!A8),"5")</f>
        <v>5</v>
      </c>
      <c r="S12" s="5" t="str" cm="1">
        <f t="array" aca="1" ref="S12" ca="1">HYPERLINK("#"&amp;CELL("direccion",Tabla_471067!A8),"5")</f>
        <v>5</v>
      </c>
      <c r="T12" s="5" t="str" cm="1">
        <f t="array" aca="1" ref="T12" ca="1">HYPERLINK("#"&amp;CELL("direccion",Tabla_471023!A8),"5")</f>
        <v>5</v>
      </c>
      <c r="U12" s="5" t="str" cm="1">
        <f t="array" aca="1" ref="U12" ca="1">HYPERLINK("#"&amp;CELL("direccion",Tabla_471047!A8),"5")</f>
        <v>5</v>
      </c>
      <c r="V12" s="5" t="str" cm="1">
        <f t="array" aca="1" ref="V12" ca="1">HYPERLINK("#"&amp;CELL("direccion",Tabla_471030!A8),"5")</f>
        <v>5</v>
      </c>
      <c r="W12" s="5" t="str" cm="1">
        <f t="array" aca="1" ref="W12" ca="1">HYPERLINK("#"&amp;CELL("direccion",Tabla_471041!A8),"5")</f>
        <v>5</v>
      </c>
      <c r="X12" s="5" t="str" cm="1">
        <f t="array" aca="1" ref="X12" ca="1">HYPERLINK("#"&amp;CELL("direccion",Tabla_471031!A8),"5")</f>
        <v>5</v>
      </c>
      <c r="Y12" s="5" t="str" cm="1">
        <f t="array" aca="1" ref="Y12" ca="1">HYPERLINK("#"&amp;CELL("direccion",Tabla_471032!A8),"5")</f>
        <v>5</v>
      </c>
      <c r="Z12" s="5" t="str" cm="1">
        <f t="array" aca="1" ref="Z12" ca="1">HYPERLINK("#"&amp;CELL("direccion",Tabla_471059!A8),"5")</f>
        <v>5</v>
      </c>
      <c r="AA12" s="5" t="str" cm="1">
        <f t="array" aca="1" ref="AA12" ca="1">HYPERLINK("#"&amp;CELL("direccion",Tabla_471071!A8),"5")</f>
        <v>5</v>
      </c>
      <c r="AB12" s="5" t="str" cm="1">
        <f t="array" aca="1" ref="AB12" ca="1">HYPERLINK("#"&amp;CELL("direccion",Tabla_471062!A8),"5")</f>
        <v>5</v>
      </c>
      <c r="AC12" s="5" t="str" cm="1">
        <f t="array" aca="1" ref="AC12" ca="1">HYPERLINK("#"&amp;CELL("direccion",Tabla_471074!A8),"5")</f>
        <v>5</v>
      </c>
      <c r="AD12" t="s">
        <v>213</v>
      </c>
      <c r="AE12" s="3">
        <v>45747</v>
      </c>
    </row>
    <row r="13" spans="1:32" x14ac:dyDescent="0.3">
      <c r="A13">
        <v>2025</v>
      </c>
      <c r="B13" s="3">
        <v>45658</v>
      </c>
      <c r="C13" s="3">
        <v>45747</v>
      </c>
      <c r="D13" t="s">
        <v>84</v>
      </c>
      <c r="E13">
        <v>25</v>
      </c>
      <c r="F13" t="s">
        <v>228</v>
      </c>
      <c r="G13" t="s">
        <v>232</v>
      </c>
      <c r="H13" t="s">
        <v>225</v>
      </c>
      <c r="I13" t="s">
        <v>253</v>
      </c>
      <c r="J13" t="s">
        <v>253</v>
      </c>
      <c r="K13" t="s">
        <v>253</v>
      </c>
      <c r="M13">
        <v>0</v>
      </c>
      <c r="N13" t="s">
        <v>212</v>
      </c>
      <c r="O13">
        <v>0</v>
      </c>
      <c r="P13" t="s">
        <v>212</v>
      </c>
      <c r="Q13" s="5" t="str" cm="1">
        <f t="array" aca="1" ref="Q13" ca="1">HYPERLINK("#"&amp;CELL("direccion",Tabla_471065!A9),"6")</f>
        <v>6</v>
      </c>
      <c r="R13" s="5" t="str" cm="1">
        <f t="array" aca="1" ref="R13" ca="1">HYPERLINK("#"&amp;CELL("direccion",Tabla_471039!A9),"6")</f>
        <v>6</v>
      </c>
      <c r="S13" s="5" t="str" cm="1">
        <f t="array" aca="1" ref="S13" ca="1">HYPERLINK("#"&amp;CELL("direccion",Tabla_471067!A9),"6")</f>
        <v>6</v>
      </c>
      <c r="T13" s="5" t="str" cm="1">
        <f t="array" aca="1" ref="T13" ca="1">HYPERLINK("#"&amp;CELL("direccion",Tabla_471023!A9),"6")</f>
        <v>6</v>
      </c>
      <c r="U13" s="5" t="str" cm="1">
        <f t="array" aca="1" ref="U13" ca="1">HYPERLINK("#"&amp;CELL("direccion",Tabla_471047!A9),"6")</f>
        <v>6</v>
      </c>
      <c r="V13" s="5" t="str" cm="1">
        <f t="array" aca="1" ref="V13" ca="1">HYPERLINK("#"&amp;CELL("direccion",Tabla_471030!A9),"6")</f>
        <v>6</v>
      </c>
      <c r="W13" s="5" t="str" cm="1">
        <f t="array" aca="1" ref="W13" ca="1">HYPERLINK("#"&amp;CELL("direccion",Tabla_471041!A9),"6")</f>
        <v>6</v>
      </c>
      <c r="X13" s="5" t="str" cm="1">
        <f t="array" aca="1" ref="X13" ca="1">HYPERLINK("#"&amp;CELL("direccion",Tabla_471031!A9),"6")</f>
        <v>6</v>
      </c>
      <c r="Y13" s="5" t="str" cm="1">
        <f t="array" aca="1" ref="Y13" ca="1">HYPERLINK("#"&amp;CELL("direccion",Tabla_471032!A9),"6")</f>
        <v>6</v>
      </c>
      <c r="Z13" s="5" t="str" cm="1">
        <f t="array" aca="1" ref="Z13" ca="1">HYPERLINK("#"&amp;CELL("direccion",Tabla_471059!A9),"6")</f>
        <v>6</v>
      </c>
      <c r="AA13" s="5" t="str" cm="1">
        <f t="array" aca="1" ref="AA13" ca="1">HYPERLINK("#"&amp;CELL("direccion",Tabla_471071!A9),"6")</f>
        <v>6</v>
      </c>
      <c r="AB13" s="5" t="str" cm="1">
        <f t="array" aca="1" ref="AB13" ca="1">HYPERLINK("#"&amp;CELL("direccion",Tabla_471062!A9),"6")</f>
        <v>6</v>
      </c>
      <c r="AC13" s="5" t="str" cm="1">
        <f t="array" aca="1" ref="AC13" ca="1">HYPERLINK("#"&amp;CELL("direccion",Tabla_471074!A9),"6")</f>
        <v>6</v>
      </c>
      <c r="AD13" t="s">
        <v>213</v>
      </c>
      <c r="AE13" s="3">
        <v>45747</v>
      </c>
    </row>
    <row r="14" spans="1:32" x14ac:dyDescent="0.3">
      <c r="A14">
        <v>2025</v>
      </c>
      <c r="B14" s="3">
        <v>45658</v>
      </c>
      <c r="C14" s="3">
        <v>45747</v>
      </c>
      <c r="D14" t="s">
        <v>84</v>
      </c>
      <c r="E14">
        <v>21</v>
      </c>
      <c r="F14" t="s">
        <v>226</v>
      </c>
      <c r="G14" t="s">
        <v>233</v>
      </c>
      <c r="H14" t="s">
        <v>225</v>
      </c>
      <c r="I14" t="s">
        <v>254</v>
      </c>
      <c r="J14" t="s">
        <v>255</v>
      </c>
      <c r="K14" t="s">
        <v>256</v>
      </c>
      <c r="L14" t="s">
        <v>92</v>
      </c>
      <c r="M14">
        <v>16912</v>
      </c>
      <c r="N14" t="s">
        <v>212</v>
      </c>
      <c r="O14">
        <v>14375.26</v>
      </c>
      <c r="P14" t="s">
        <v>212</v>
      </c>
      <c r="Q14" s="5" t="str" cm="1">
        <f t="array" aca="1" ref="Q14" ca="1">HYPERLINK("#"&amp;CELL("direccion",Tabla_471065!A10),"7")</f>
        <v>7</v>
      </c>
      <c r="R14" s="5" t="str" cm="1">
        <f t="array" aca="1" ref="R14" ca="1">HYPERLINK("#"&amp;CELL("direccion",Tabla_471039!A10),"7")</f>
        <v>7</v>
      </c>
      <c r="S14" s="5" t="str" cm="1">
        <f t="array" aca="1" ref="S14" ca="1">HYPERLINK("#"&amp;CELL("direccion",Tabla_471067!A10),"7")</f>
        <v>7</v>
      </c>
      <c r="T14" s="5" t="str" cm="1">
        <f t="array" aca="1" ref="T14" ca="1">HYPERLINK("#"&amp;CELL("direccion",Tabla_471023!A10),"7")</f>
        <v>7</v>
      </c>
      <c r="U14" s="5" t="str" cm="1">
        <f t="array" aca="1" ref="U14" ca="1">HYPERLINK("#"&amp;CELL("direccion",Tabla_471047!A10),"7")</f>
        <v>7</v>
      </c>
      <c r="V14" s="5" t="str" cm="1">
        <f t="array" aca="1" ref="V14" ca="1">HYPERLINK("#"&amp;CELL("direccion",Tabla_471030!A10),"7")</f>
        <v>7</v>
      </c>
      <c r="W14" s="5" t="str" cm="1">
        <f t="array" aca="1" ref="W14" ca="1">HYPERLINK("#"&amp;CELL("direccion",Tabla_471041!A10),"7")</f>
        <v>7</v>
      </c>
      <c r="X14" s="5" t="str" cm="1">
        <f t="array" aca="1" ref="X14" ca="1">HYPERLINK("#"&amp;CELL("direccion",Tabla_471031!A10),"7")</f>
        <v>7</v>
      </c>
      <c r="Y14" s="5" t="str" cm="1">
        <f t="array" aca="1" ref="Y14" ca="1">HYPERLINK("#"&amp;CELL("direccion",Tabla_471032!A10),"7")</f>
        <v>7</v>
      </c>
      <c r="Z14" s="5" t="str" cm="1">
        <f t="array" aca="1" ref="Z14" ca="1">HYPERLINK("#"&amp;CELL("direccion",Tabla_471059!A10),"7")</f>
        <v>7</v>
      </c>
      <c r="AA14" s="5" t="str" cm="1">
        <f t="array" aca="1" ref="AA14" ca="1">HYPERLINK("#"&amp;CELL("direccion",Tabla_471071!A10),"7")</f>
        <v>7</v>
      </c>
      <c r="AB14" s="5" t="str" cm="1">
        <f t="array" aca="1" ref="AB14" ca="1">HYPERLINK("#"&amp;CELL("direccion",Tabla_471062!A10),"7")</f>
        <v>7</v>
      </c>
      <c r="AC14" s="5" t="str" cm="1">
        <f t="array" aca="1" ref="AC14" ca="1">HYPERLINK("#"&amp;CELL("direccion",Tabla_471074!A10),"7")</f>
        <v>7</v>
      </c>
      <c r="AD14" t="s">
        <v>213</v>
      </c>
      <c r="AE14" s="3">
        <v>45747</v>
      </c>
    </row>
    <row r="15" spans="1:32" x14ac:dyDescent="0.3">
      <c r="A15">
        <v>2025</v>
      </c>
      <c r="B15" s="3">
        <v>45658</v>
      </c>
      <c r="C15" s="3">
        <v>45747</v>
      </c>
      <c r="D15" t="s">
        <v>84</v>
      </c>
      <c r="E15">
        <v>21</v>
      </c>
      <c r="F15" t="s">
        <v>226</v>
      </c>
      <c r="G15" t="s">
        <v>234</v>
      </c>
      <c r="H15" t="s">
        <v>225</v>
      </c>
      <c r="I15" t="s">
        <v>257</v>
      </c>
      <c r="J15" t="s">
        <v>258</v>
      </c>
      <c r="K15" t="s">
        <v>242</v>
      </c>
      <c r="L15" t="s">
        <v>91</v>
      </c>
      <c r="M15">
        <v>16912</v>
      </c>
      <c r="N15" t="s">
        <v>212</v>
      </c>
      <c r="O15">
        <v>14375.26</v>
      </c>
      <c r="P15" t="s">
        <v>212</v>
      </c>
      <c r="Q15" s="5" t="str" cm="1">
        <f t="array" aca="1" ref="Q15" ca="1">HYPERLINK("#"&amp;CELL("direccion",Tabla_471065!A11),"8")</f>
        <v>8</v>
      </c>
      <c r="R15" s="5" t="str" cm="1">
        <f t="array" aca="1" ref="R15" ca="1">HYPERLINK("#"&amp;CELL("direccion",Tabla_471039!A11),"8")</f>
        <v>8</v>
      </c>
      <c r="S15" s="5" t="str" cm="1">
        <f t="array" aca="1" ref="S15" ca="1">HYPERLINK("#"&amp;CELL("direccion",Tabla_471067!A11),"8")</f>
        <v>8</v>
      </c>
      <c r="T15" s="5" t="str" cm="1">
        <f t="array" aca="1" ref="T15" ca="1">HYPERLINK("#"&amp;CELL("direccion",Tabla_471023!A11),"8")</f>
        <v>8</v>
      </c>
      <c r="U15" s="5" t="str" cm="1">
        <f t="array" aca="1" ref="U15" ca="1">HYPERLINK("#"&amp;CELL("direccion",Tabla_471047!A11),"8")</f>
        <v>8</v>
      </c>
      <c r="V15" s="5" t="str" cm="1">
        <f t="array" aca="1" ref="V15" ca="1">HYPERLINK("#"&amp;CELL("direccion",Tabla_471030!A11),"8")</f>
        <v>8</v>
      </c>
      <c r="W15" s="5" t="str" cm="1">
        <f t="array" aca="1" ref="W15" ca="1">HYPERLINK("#"&amp;CELL("direccion",Tabla_471041!A11),"8")</f>
        <v>8</v>
      </c>
      <c r="X15" s="5" t="str" cm="1">
        <f t="array" aca="1" ref="X15" ca="1">HYPERLINK("#"&amp;CELL("direccion",Tabla_471031!A11),"8")</f>
        <v>8</v>
      </c>
      <c r="Y15" s="5" t="str" cm="1">
        <f t="array" aca="1" ref="Y15" ca="1">HYPERLINK("#"&amp;CELL("direccion",Tabla_471032!A11),"8")</f>
        <v>8</v>
      </c>
      <c r="Z15" s="5" t="str" cm="1">
        <f t="array" aca="1" ref="Z15" ca="1">HYPERLINK("#"&amp;CELL("direccion",Tabla_471059!A11),"8")</f>
        <v>8</v>
      </c>
      <c r="AA15" s="5" t="str" cm="1">
        <f t="array" aca="1" ref="AA15" ca="1">HYPERLINK("#"&amp;CELL("direccion",Tabla_471071!A11),"8")</f>
        <v>8</v>
      </c>
      <c r="AB15" s="5" t="str" cm="1">
        <f t="array" aca="1" ref="AB15" ca="1">HYPERLINK("#"&amp;CELL("direccion",Tabla_471062!A11),"8")</f>
        <v>8</v>
      </c>
      <c r="AC15" s="5" t="str" cm="1">
        <f t="array" aca="1" ref="AC15" ca="1">HYPERLINK("#"&amp;CELL("direccion",Tabla_471074!A11),"8")</f>
        <v>8</v>
      </c>
      <c r="AD15" t="s">
        <v>213</v>
      </c>
      <c r="AE15" s="3">
        <v>45747</v>
      </c>
    </row>
    <row r="16" spans="1:32" x14ac:dyDescent="0.3">
      <c r="A16">
        <v>2025</v>
      </c>
      <c r="B16" s="3">
        <v>45658</v>
      </c>
      <c r="C16" s="3">
        <v>45747</v>
      </c>
      <c r="D16" t="s">
        <v>84</v>
      </c>
      <c r="E16">
        <v>25</v>
      </c>
      <c r="F16" t="s">
        <v>228</v>
      </c>
      <c r="G16" t="s">
        <v>235</v>
      </c>
      <c r="H16" t="s">
        <v>225</v>
      </c>
      <c r="I16" t="s">
        <v>259</v>
      </c>
      <c r="J16" t="s">
        <v>260</v>
      </c>
      <c r="K16" t="s">
        <v>261</v>
      </c>
      <c r="L16" t="s">
        <v>92</v>
      </c>
      <c r="M16">
        <v>24672</v>
      </c>
      <c r="N16" t="s">
        <v>212</v>
      </c>
      <c r="O16">
        <v>20384.75</v>
      </c>
      <c r="P16" t="s">
        <v>212</v>
      </c>
      <c r="Q16" s="5" t="str" cm="1">
        <f t="array" aca="1" ref="Q16" ca="1">HYPERLINK("#"&amp;CELL("direccion",Tabla_471065!A12),"9")</f>
        <v>9</v>
      </c>
      <c r="R16" s="5" t="str" cm="1">
        <f t="array" aca="1" ref="R16" ca="1">HYPERLINK("#"&amp;CELL("direccion",Tabla_471039!A12),"9")</f>
        <v>9</v>
      </c>
      <c r="S16" s="5" t="str" cm="1">
        <f t="array" aca="1" ref="S16" ca="1">HYPERLINK("#"&amp;CELL("direccion",Tabla_471067!A12),"9")</f>
        <v>9</v>
      </c>
      <c r="T16" s="5" t="str" cm="1">
        <f t="array" aca="1" ref="T16" ca="1">HYPERLINK("#"&amp;CELL("direccion",Tabla_471023!A12),"9")</f>
        <v>9</v>
      </c>
      <c r="U16" s="5" t="str" cm="1">
        <f t="array" aca="1" ref="U16" ca="1">HYPERLINK("#"&amp;CELL("direccion",Tabla_471047!A12),"9")</f>
        <v>9</v>
      </c>
      <c r="V16" s="5" t="str" cm="1">
        <f t="array" aca="1" ref="V16" ca="1">HYPERLINK("#"&amp;CELL("direccion",Tabla_471030!A12),"9")</f>
        <v>9</v>
      </c>
      <c r="W16" s="5" t="str" cm="1">
        <f t="array" aca="1" ref="W16" ca="1">HYPERLINK("#"&amp;CELL("direccion",Tabla_471041!A12),"9")</f>
        <v>9</v>
      </c>
      <c r="X16" s="5" t="str" cm="1">
        <f t="array" aca="1" ref="X16" ca="1">HYPERLINK("#"&amp;CELL("direccion",Tabla_471031!A12),"9")</f>
        <v>9</v>
      </c>
      <c r="Y16" s="5" t="str" cm="1">
        <f t="array" aca="1" ref="Y16" ca="1">HYPERLINK("#"&amp;CELL("direccion",Tabla_471032!A12),"9")</f>
        <v>9</v>
      </c>
      <c r="Z16" s="5" t="str" cm="1">
        <f t="array" aca="1" ref="Z16" ca="1">HYPERLINK("#"&amp;CELL("direccion",Tabla_471059!A12),"9")</f>
        <v>9</v>
      </c>
      <c r="AA16" s="5" t="str" cm="1">
        <f t="array" aca="1" ref="AA16" ca="1">HYPERLINK("#"&amp;CELL("direccion",Tabla_471071!A12),"9")</f>
        <v>9</v>
      </c>
      <c r="AB16" s="5" t="str" cm="1">
        <f t="array" aca="1" ref="AB16" ca="1">HYPERLINK("#"&amp;CELL("direccion",Tabla_471062!A12),"9")</f>
        <v>9</v>
      </c>
      <c r="AC16" s="5" t="str" cm="1">
        <f t="array" aca="1" ref="AC16" ca="1">HYPERLINK("#"&amp;CELL("direccion",Tabla_471074!A12),"9")</f>
        <v>9</v>
      </c>
      <c r="AD16" t="s">
        <v>213</v>
      </c>
      <c r="AE16" s="3">
        <v>45747</v>
      </c>
    </row>
    <row r="17" spans="1:31" x14ac:dyDescent="0.3">
      <c r="A17">
        <v>2025</v>
      </c>
      <c r="B17" s="3">
        <v>45658</v>
      </c>
      <c r="C17" s="3">
        <v>45747</v>
      </c>
      <c r="D17" t="s">
        <v>84</v>
      </c>
      <c r="E17">
        <v>21</v>
      </c>
      <c r="F17" t="s">
        <v>226</v>
      </c>
      <c r="G17" t="s">
        <v>236</v>
      </c>
      <c r="H17" t="s">
        <v>225</v>
      </c>
      <c r="I17" t="s">
        <v>262</v>
      </c>
      <c r="J17" t="s">
        <v>263</v>
      </c>
      <c r="K17" t="s">
        <v>264</v>
      </c>
      <c r="L17" t="s">
        <v>92</v>
      </c>
      <c r="M17">
        <v>16912</v>
      </c>
      <c r="N17" t="s">
        <v>212</v>
      </c>
      <c r="O17">
        <v>14375.26</v>
      </c>
      <c r="P17" t="s">
        <v>212</v>
      </c>
      <c r="Q17" s="5" t="str" cm="1">
        <f t="array" aca="1" ref="Q17" ca="1">HYPERLINK("#"&amp;CELL("direccion",Tabla_471065!A13),"10")</f>
        <v>10</v>
      </c>
      <c r="R17" s="5" t="str" cm="1">
        <f t="array" aca="1" ref="R17" ca="1">HYPERLINK("#"&amp;CELL("direccion",Tabla_471039!A13),"10")</f>
        <v>10</v>
      </c>
      <c r="S17" s="5" t="str" cm="1">
        <f t="array" aca="1" ref="S17" ca="1">HYPERLINK("#"&amp;CELL("direccion",Tabla_471067!A13),"10")</f>
        <v>10</v>
      </c>
      <c r="T17" s="5" t="str" cm="1">
        <f t="array" aca="1" ref="T17" ca="1">HYPERLINK("#"&amp;CELL("direccion",Tabla_471023!A13),"10")</f>
        <v>10</v>
      </c>
      <c r="U17" s="5" t="str" cm="1">
        <f t="array" aca="1" ref="U17" ca="1">HYPERLINK("#"&amp;CELL("direccion",Tabla_471047!A13),"10")</f>
        <v>10</v>
      </c>
      <c r="V17" s="5" t="str" cm="1">
        <f t="array" aca="1" ref="V17" ca="1">HYPERLINK("#"&amp;CELL("direccion",Tabla_471030!A13),"10")</f>
        <v>10</v>
      </c>
      <c r="W17" s="5" t="str" cm="1">
        <f t="array" aca="1" ref="W17" ca="1">HYPERLINK("#"&amp;CELL("direccion",Tabla_471041!A13),"10")</f>
        <v>10</v>
      </c>
      <c r="X17" s="5" t="str" cm="1">
        <f t="array" aca="1" ref="X17" ca="1">HYPERLINK("#"&amp;CELL("direccion",Tabla_471031!A13),"10")</f>
        <v>10</v>
      </c>
      <c r="Y17" s="5" t="str" cm="1">
        <f t="array" aca="1" ref="Y17" ca="1">HYPERLINK("#"&amp;CELL("direccion",Tabla_471032!A13),"10")</f>
        <v>10</v>
      </c>
      <c r="Z17" s="5" t="str" cm="1">
        <f t="array" aca="1" ref="Z17" ca="1">HYPERLINK("#"&amp;CELL("direccion",Tabla_471059!A13),"10")</f>
        <v>10</v>
      </c>
      <c r="AA17" s="5" t="str" cm="1">
        <f t="array" aca="1" ref="AA17" ca="1">HYPERLINK("#"&amp;CELL("direccion",Tabla_471071!A13),"10")</f>
        <v>10</v>
      </c>
      <c r="AB17" s="5" t="str" cm="1">
        <f t="array" aca="1" ref="AB17" ca="1">HYPERLINK("#"&amp;CELL("direccion",Tabla_471062!A13),"10")</f>
        <v>10</v>
      </c>
      <c r="AC17" s="5" t="str" cm="1">
        <f t="array" aca="1" ref="AC17" ca="1">HYPERLINK("#"&amp;CELL("direccion",Tabla_471074!A13),"10")</f>
        <v>10</v>
      </c>
      <c r="AD17" t="s">
        <v>213</v>
      </c>
      <c r="AE17" s="3">
        <v>45747</v>
      </c>
    </row>
    <row r="18" spans="1:31" x14ac:dyDescent="0.3">
      <c r="A18">
        <v>2025</v>
      </c>
      <c r="B18" s="3">
        <v>45658</v>
      </c>
      <c r="C18" s="3">
        <v>45747</v>
      </c>
      <c r="D18" t="s">
        <v>84</v>
      </c>
      <c r="E18">
        <v>21</v>
      </c>
      <c r="F18" t="s">
        <v>226</v>
      </c>
      <c r="G18" t="s">
        <v>237</v>
      </c>
      <c r="H18" t="s">
        <v>225</v>
      </c>
      <c r="I18" t="s">
        <v>265</v>
      </c>
      <c r="J18" t="s">
        <v>266</v>
      </c>
      <c r="K18" t="s">
        <v>267</v>
      </c>
      <c r="L18" t="s">
        <v>91</v>
      </c>
      <c r="M18">
        <v>16912</v>
      </c>
      <c r="N18" t="s">
        <v>212</v>
      </c>
      <c r="O18">
        <v>14375.26</v>
      </c>
      <c r="P18" t="s">
        <v>212</v>
      </c>
      <c r="Q18" s="5" t="str" cm="1">
        <f t="array" aca="1" ref="Q18" ca="1">HYPERLINK("#"&amp;CELL("direccion",Tabla_471065!A14),"11")</f>
        <v>11</v>
      </c>
      <c r="R18" s="5" t="str" cm="1">
        <f t="array" aca="1" ref="R18" ca="1">HYPERLINK("#"&amp;CELL("direccion",Tabla_471039!A14),"11")</f>
        <v>11</v>
      </c>
      <c r="S18" s="5" t="str" cm="1">
        <f t="array" aca="1" ref="S18" ca="1">HYPERLINK("#"&amp;CELL("direccion",Tabla_471067!A14),"11")</f>
        <v>11</v>
      </c>
      <c r="T18" s="5" t="str" cm="1">
        <f t="array" aca="1" ref="T18" ca="1">HYPERLINK("#"&amp;CELL("direccion",Tabla_471023!A14),"11")</f>
        <v>11</v>
      </c>
      <c r="U18" s="5" t="str" cm="1">
        <f t="array" aca="1" ref="U18" ca="1">HYPERLINK("#"&amp;CELL("direccion",Tabla_471047!A14),"11")</f>
        <v>11</v>
      </c>
      <c r="V18" s="5" t="str" cm="1">
        <f t="array" aca="1" ref="V18" ca="1">HYPERLINK("#"&amp;CELL("direccion",Tabla_471030!A14),"11")</f>
        <v>11</v>
      </c>
      <c r="W18" s="5" t="str" cm="1">
        <f t="array" aca="1" ref="W18" ca="1">HYPERLINK("#"&amp;CELL("direccion",Tabla_471041!A14),"11")</f>
        <v>11</v>
      </c>
      <c r="X18" s="5" t="str" cm="1">
        <f t="array" aca="1" ref="X18" ca="1">HYPERLINK("#"&amp;CELL("direccion",Tabla_471031!A14),"11")</f>
        <v>11</v>
      </c>
      <c r="Y18" s="5" t="str" cm="1">
        <f t="array" aca="1" ref="Y18" ca="1">HYPERLINK("#"&amp;CELL("direccion",Tabla_471032!A14),"11")</f>
        <v>11</v>
      </c>
      <c r="Z18" s="5" t="str" cm="1">
        <f t="array" aca="1" ref="Z18" ca="1">HYPERLINK("#"&amp;CELL("direccion",Tabla_471059!A14),"11")</f>
        <v>11</v>
      </c>
      <c r="AA18" s="5" t="str" cm="1">
        <f t="array" aca="1" ref="AA18" ca="1">HYPERLINK("#"&amp;CELL("direccion",Tabla_471071!A14),"11")</f>
        <v>11</v>
      </c>
      <c r="AB18" s="5" t="str" cm="1">
        <f t="array" aca="1" ref="AB18" ca="1">HYPERLINK("#"&amp;CELL("direccion",Tabla_471062!A14),"11")</f>
        <v>11</v>
      </c>
      <c r="AC18" s="5" t="str" cm="1">
        <f t="array" aca="1" ref="AC18" ca="1">HYPERLINK("#"&amp;CELL("direccion",Tabla_471074!A14),"11")</f>
        <v>11</v>
      </c>
      <c r="AD18" t="s">
        <v>213</v>
      </c>
      <c r="AE18" s="3">
        <v>45747</v>
      </c>
    </row>
  </sheetData>
  <mergeCells count="7">
    <mergeCell ref="A6:AF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14"/>
  <sheetViews>
    <sheetView topLeftCell="A3" workbookViewId="0">
      <selection activeCell="A4" sqref="A4"/>
    </sheetView>
  </sheetViews>
  <sheetFormatPr baseColWidth="10" defaultColWidth="9.109375" defaultRowHeight="14.4" x14ac:dyDescent="0.3"/>
  <cols>
    <col min="1" max="1" width="3.44140625" bestFit="1" customWidth="1"/>
    <col min="2" max="2" width="34.88671875" bestFit="1" customWidth="1"/>
    <col min="3" max="3" width="33" bestFit="1" customWidth="1"/>
    <col min="4" max="4" width="32" bestFit="1" customWidth="1"/>
    <col min="5" max="5" width="37.33203125" bestFit="1" customWidth="1"/>
    <col min="6" max="6" width="33" bestFit="1" customWidth="1"/>
  </cols>
  <sheetData>
    <row r="1" spans="1:6" hidden="1" x14ac:dyDescent="0.3">
      <c r="B1" t="s">
        <v>7</v>
      </c>
      <c r="C1" t="s">
        <v>11</v>
      </c>
      <c r="D1" t="s">
        <v>11</v>
      </c>
      <c r="E1" t="s">
        <v>7</v>
      </c>
      <c r="F1" t="s">
        <v>7</v>
      </c>
    </row>
    <row r="2" spans="1:6" hidden="1" x14ac:dyDescent="0.3">
      <c r="B2" t="s">
        <v>148</v>
      </c>
      <c r="C2" t="s">
        <v>149</v>
      </c>
      <c r="D2" t="s">
        <v>150</v>
      </c>
      <c r="E2" t="s">
        <v>151</v>
      </c>
      <c r="F2" t="s">
        <v>152</v>
      </c>
    </row>
    <row r="3" spans="1:6" x14ac:dyDescent="0.3">
      <c r="A3" s="1" t="s">
        <v>98</v>
      </c>
      <c r="B3" s="1" t="s">
        <v>153</v>
      </c>
      <c r="C3" s="1" t="s">
        <v>154</v>
      </c>
      <c r="D3" s="1" t="s">
        <v>155</v>
      </c>
      <c r="E3" s="1" t="s">
        <v>156</v>
      </c>
      <c r="F3" s="1" t="s">
        <v>157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14"/>
  <sheetViews>
    <sheetView topLeftCell="A3" workbookViewId="0">
      <selection activeCell="A4" sqref="A4"/>
    </sheetView>
  </sheetViews>
  <sheetFormatPr baseColWidth="10" defaultColWidth="9.109375" defaultRowHeight="14.4" x14ac:dyDescent="0.3"/>
  <cols>
    <col min="1" max="1" width="3.44140625" bestFit="1" customWidth="1"/>
    <col min="2" max="2" width="29.6640625" bestFit="1" customWidth="1"/>
    <col min="3" max="3" width="27.88671875" bestFit="1" customWidth="1"/>
    <col min="4" max="4" width="26.88671875" bestFit="1" customWidth="1"/>
    <col min="5" max="5" width="31.5546875" bestFit="1" customWidth="1"/>
    <col min="6" max="6" width="27.88671875" bestFit="1" customWidth="1"/>
  </cols>
  <sheetData>
    <row r="1" spans="1:6" hidden="1" x14ac:dyDescent="0.3">
      <c r="B1" t="s">
        <v>7</v>
      </c>
      <c r="C1" t="s">
        <v>11</v>
      </c>
      <c r="D1" t="s">
        <v>11</v>
      </c>
      <c r="E1" t="s">
        <v>7</v>
      </c>
      <c r="F1" t="s">
        <v>7</v>
      </c>
    </row>
    <row r="2" spans="1:6" hidden="1" x14ac:dyDescent="0.3">
      <c r="B2" t="s">
        <v>158</v>
      </c>
      <c r="C2" t="s">
        <v>159</v>
      </c>
      <c r="D2" t="s">
        <v>160</v>
      </c>
      <c r="E2" t="s">
        <v>161</v>
      </c>
      <c r="F2" t="s">
        <v>162</v>
      </c>
    </row>
    <row r="3" spans="1:6" x14ac:dyDescent="0.3">
      <c r="A3" s="1" t="s">
        <v>98</v>
      </c>
      <c r="B3" s="1" t="s">
        <v>163</v>
      </c>
      <c r="C3" s="1" t="s">
        <v>164</v>
      </c>
      <c r="D3" s="1" t="s">
        <v>165</v>
      </c>
      <c r="E3" s="1" t="s">
        <v>166</v>
      </c>
      <c r="F3" s="1" t="s">
        <v>167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14"/>
  <sheetViews>
    <sheetView topLeftCell="A3" workbookViewId="0">
      <selection activeCell="A4" sqref="A4"/>
    </sheetView>
  </sheetViews>
  <sheetFormatPr baseColWidth="10" defaultColWidth="9.109375" defaultRowHeight="14.4" x14ac:dyDescent="0.3"/>
  <cols>
    <col min="1" max="1" width="3.44140625" bestFit="1" customWidth="1"/>
    <col min="2" max="2" width="29.5546875" bestFit="1" customWidth="1"/>
    <col min="3" max="3" width="27.6640625" bestFit="1" customWidth="1"/>
    <col min="4" max="4" width="26.6640625" bestFit="1" customWidth="1"/>
    <col min="5" max="5" width="32" bestFit="1" customWidth="1"/>
    <col min="6" max="6" width="27.6640625" bestFit="1" customWidth="1"/>
  </cols>
  <sheetData>
    <row r="1" spans="1:6" hidden="1" x14ac:dyDescent="0.3">
      <c r="B1" t="s">
        <v>7</v>
      </c>
      <c r="C1" t="s">
        <v>11</v>
      </c>
      <c r="D1" t="s">
        <v>11</v>
      </c>
      <c r="E1" t="s">
        <v>7</v>
      </c>
      <c r="F1" t="s">
        <v>7</v>
      </c>
    </row>
    <row r="2" spans="1:6" hidden="1" x14ac:dyDescent="0.3">
      <c r="B2" t="s">
        <v>168</v>
      </c>
      <c r="C2" t="s">
        <v>169</v>
      </c>
      <c r="D2" t="s">
        <v>170</v>
      </c>
      <c r="E2" t="s">
        <v>171</v>
      </c>
      <c r="F2" t="s">
        <v>172</v>
      </c>
    </row>
    <row r="3" spans="1:6" x14ac:dyDescent="0.3">
      <c r="A3" s="1" t="s">
        <v>98</v>
      </c>
      <c r="B3" s="1" t="s">
        <v>173</v>
      </c>
      <c r="C3" s="1" t="s">
        <v>174</v>
      </c>
      <c r="D3" s="1" t="s">
        <v>175</v>
      </c>
      <c r="E3" s="1" t="s">
        <v>176</v>
      </c>
      <c r="F3" s="1" t="s">
        <v>177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14"/>
  <sheetViews>
    <sheetView topLeftCell="A3" workbookViewId="0">
      <selection activeCell="A4" sqref="A4"/>
    </sheetView>
  </sheetViews>
  <sheetFormatPr baseColWidth="10" defaultColWidth="9.109375" defaultRowHeight="14.4" x14ac:dyDescent="0.3"/>
  <cols>
    <col min="1" max="1" width="3.44140625" bestFit="1" customWidth="1"/>
    <col min="2" max="2" width="33.44140625" bestFit="1" customWidth="1"/>
    <col min="3" max="3" width="31.44140625" bestFit="1" customWidth="1"/>
    <col min="4" max="4" width="30.5546875" bestFit="1" customWidth="1"/>
    <col min="5" max="5" width="35.88671875" bestFit="1" customWidth="1"/>
    <col min="6" max="6" width="31.5546875" bestFit="1" customWidth="1"/>
  </cols>
  <sheetData>
    <row r="1" spans="1:6" hidden="1" x14ac:dyDescent="0.3">
      <c r="B1" t="s">
        <v>7</v>
      </c>
      <c r="C1" t="s">
        <v>11</v>
      </c>
      <c r="D1" t="s">
        <v>11</v>
      </c>
      <c r="E1" t="s">
        <v>7</v>
      </c>
      <c r="F1" t="s">
        <v>7</v>
      </c>
    </row>
    <row r="2" spans="1:6" hidden="1" x14ac:dyDescent="0.3">
      <c r="B2" t="s">
        <v>178</v>
      </c>
      <c r="C2" t="s">
        <v>179</v>
      </c>
      <c r="D2" t="s">
        <v>180</v>
      </c>
      <c r="E2" t="s">
        <v>181</v>
      </c>
      <c r="F2" t="s">
        <v>182</v>
      </c>
    </row>
    <row r="3" spans="1:6" x14ac:dyDescent="0.3">
      <c r="A3" s="1" t="s">
        <v>98</v>
      </c>
      <c r="B3" s="1" t="s">
        <v>183</v>
      </c>
      <c r="C3" s="1" t="s">
        <v>184</v>
      </c>
      <c r="D3" s="1" t="s">
        <v>185</v>
      </c>
      <c r="E3" s="1" t="s">
        <v>186</v>
      </c>
      <c r="F3" s="1" t="s">
        <v>187</v>
      </c>
    </row>
    <row r="4" spans="1:6" x14ac:dyDescent="0.3">
      <c r="A4">
        <v>1</v>
      </c>
      <c r="B4" t="s">
        <v>221</v>
      </c>
      <c r="C4">
        <v>0</v>
      </c>
      <c r="D4">
        <v>0</v>
      </c>
      <c r="E4" t="s">
        <v>212</v>
      </c>
      <c r="F4" t="s">
        <v>215</v>
      </c>
    </row>
    <row r="5" spans="1:6" x14ac:dyDescent="0.3">
      <c r="A5">
        <v>2</v>
      </c>
      <c r="B5" t="s">
        <v>221</v>
      </c>
      <c r="C5">
        <v>0</v>
      </c>
      <c r="D5">
        <v>0</v>
      </c>
      <c r="E5" t="s">
        <v>212</v>
      </c>
      <c r="F5" t="s">
        <v>215</v>
      </c>
    </row>
    <row r="6" spans="1:6" x14ac:dyDescent="0.3">
      <c r="A6">
        <v>3</v>
      </c>
      <c r="B6" t="s">
        <v>221</v>
      </c>
      <c r="C6">
        <v>0</v>
      </c>
      <c r="D6">
        <v>0</v>
      </c>
      <c r="E6" t="s">
        <v>212</v>
      </c>
      <c r="F6" t="s">
        <v>215</v>
      </c>
    </row>
    <row r="7" spans="1:6" x14ac:dyDescent="0.3">
      <c r="A7">
        <v>4</v>
      </c>
      <c r="B7" t="s">
        <v>221</v>
      </c>
      <c r="C7">
        <v>0</v>
      </c>
      <c r="D7">
        <v>0</v>
      </c>
      <c r="E7" t="s">
        <v>212</v>
      </c>
      <c r="F7" t="s">
        <v>215</v>
      </c>
    </row>
    <row r="8" spans="1:6" x14ac:dyDescent="0.3">
      <c r="A8">
        <v>5</v>
      </c>
      <c r="B8" t="s">
        <v>221</v>
      </c>
      <c r="C8">
        <v>0</v>
      </c>
      <c r="D8">
        <v>0</v>
      </c>
      <c r="E8" t="s">
        <v>212</v>
      </c>
      <c r="F8" t="s">
        <v>215</v>
      </c>
    </row>
    <row r="9" spans="1:6" x14ac:dyDescent="0.3">
      <c r="A9">
        <v>6</v>
      </c>
      <c r="B9" t="s">
        <v>221</v>
      </c>
      <c r="C9">
        <v>0</v>
      </c>
      <c r="D9">
        <v>0</v>
      </c>
      <c r="E9" t="s">
        <v>212</v>
      </c>
      <c r="F9" t="s">
        <v>215</v>
      </c>
    </row>
    <row r="10" spans="1:6" x14ac:dyDescent="0.3">
      <c r="A10">
        <v>7</v>
      </c>
      <c r="B10" t="s">
        <v>221</v>
      </c>
      <c r="C10">
        <v>0</v>
      </c>
      <c r="D10">
        <v>0</v>
      </c>
      <c r="E10" t="s">
        <v>212</v>
      </c>
      <c r="F10" t="s">
        <v>215</v>
      </c>
    </row>
    <row r="11" spans="1:6" x14ac:dyDescent="0.3">
      <c r="A11">
        <v>8</v>
      </c>
      <c r="B11" t="s">
        <v>221</v>
      </c>
      <c r="C11">
        <v>0</v>
      </c>
      <c r="D11">
        <v>0</v>
      </c>
      <c r="E11" t="s">
        <v>212</v>
      </c>
      <c r="F11" t="s">
        <v>215</v>
      </c>
    </row>
    <row r="12" spans="1:6" x14ac:dyDescent="0.3">
      <c r="A12">
        <v>9</v>
      </c>
      <c r="B12" t="s">
        <v>221</v>
      </c>
      <c r="C12">
        <v>0</v>
      </c>
      <c r="D12">
        <v>0</v>
      </c>
      <c r="E12" t="s">
        <v>212</v>
      </c>
      <c r="F12" t="s">
        <v>215</v>
      </c>
    </row>
    <row r="13" spans="1:6" x14ac:dyDescent="0.3">
      <c r="A13">
        <v>10</v>
      </c>
      <c r="B13" t="s">
        <v>221</v>
      </c>
      <c r="C13">
        <v>0</v>
      </c>
      <c r="D13">
        <v>0</v>
      </c>
      <c r="E13" t="s">
        <v>212</v>
      </c>
      <c r="F13" t="s">
        <v>215</v>
      </c>
    </row>
    <row r="14" spans="1:6" x14ac:dyDescent="0.3">
      <c r="A14">
        <v>11</v>
      </c>
      <c r="B14" t="s">
        <v>221</v>
      </c>
      <c r="C14">
        <v>0</v>
      </c>
      <c r="D14">
        <v>0</v>
      </c>
      <c r="E14" t="s">
        <v>212</v>
      </c>
      <c r="F14" t="s">
        <v>215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14"/>
  <sheetViews>
    <sheetView topLeftCell="A3" workbookViewId="0">
      <selection activeCell="A3" sqref="A3"/>
    </sheetView>
  </sheetViews>
  <sheetFormatPr baseColWidth="10" defaultColWidth="9.109375" defaultRowHeight="14.4" x14ac:dyDescent="0.3"/>
  <cols>
    <col min="1" max="1" width="3.44140625" bestFit="1" customWidth="1"/>
    <col min="2" max="2" width="43.44140625" bestFit="1" customWidth="1"/>
    <col min="3" max="3" width="41.5546875" bestFit="1" customWidth="1"/>
    <col min="4" max="4" width="40.5546875" bestFit="1" customWidth="1"/>
    <col min="5" max="5" width="46" bestFit="1" customWidth="1"/>
    <col min="6" max="6" width="41.6640625" bestFit="1" customWidth="1"/>
  </cols>
  <sheetData>
    <row r="1" spans="1:6" hidden="1" x14ac:dyDescent="0.3">
      <c r="B1" t="s">
        <v>7</v>
      </c>
      <c r="C1" t="s">
        <v>11</v>
      </c>
      <c r="D1" t="s">
        <v>11</v>
      </c>
      <c r="E1" t="s">
        <v>7</v>
      </c>
      <c r="F1" t="s">
        <v>7</v>
      </c>
    </row>
    <row r="2" spans="1:6" hidden="1" x14ac:dyDescent="0.3">
      <c r="B2" t="s">
        <v>188</v>
      </c>
      <c r="C2" t="s">
        <v>189</v>
      </c>
      <c r="D2" t="s">
        <v>190</v>
      </c>
      <c r="E2" t="s">
        <v>191</v>
      </c>
      <c r="F2" t="s">
        <v>192</v>
      </c>
    </row>
    <row r="3" spans="1:6" x14ac:dyDescent="0.3">
      <c r="A3" s="1" t="s">
        <v>98</v>
      </c>
      <c r="B3" s="1" t="s">
        <v>193</v>
      </c>
      <c r="C3" s="1" t="s">
        <v>194</v>
      </c>
      <c r="D3" s="1" t="s">
        <v>195</v>
      </c>
      <c r="E3" s="1" t="s">
        <v>196</v>
      </c>
      <c r="F3" s="1" t="s">
        <v>197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14"/>
  <sheetViews>
    <sheetView topLeftCell="A3" workbookViewId="0">
      <selection activeCell="A4" sqref="A4"/>
    </sheetView>
  </sheetViews>
  <sheetFormatPr baseColWidth="10" defaultColWidth="9.109375" defaultRowHeight="14.4" x14ac:dyDescent="0.3"/>
  <cols>
    <col min="1" max="1" width="3.44140625" bestFit="1" customWidth="1"/>
    <col min="2" max="2" width="49.33203125" bestFit="1" customWidth="1"/>
    <col min="3" max="3" width="47.44140625" bestFit="1" customWidth="1"/>
    <col min="4" max="4" width="46.44140625" bestFit="1" customWidth="1"/>
    <col min="5" max="5" width="51.88671875" bestFit="1" customWidth="1"/>
    <col min="6" max="6" width="47.5546875" bestFit="1" customWidth="1"/>
  </cols>
  <sheetData>
    <row r="1" spans="1:6" hidden="1" x14ac:dyDescent="0.3">
      <c r="B1" t="s">
        <v>7</v>
      </c>
      <c r="C1" t="s">
        <v>11</v>
      </c>
      <c r="D1" t="s">
        <v>11</v>
      </c>
      <c r="E1" t="s">
        <v>7</v>
      </c>
      <c r="F1" t="s">
        <v>7</v>
      </c>
    </row>
    <row r="2" spans="1:6" hidden="1" x14ac:dyDescent="0.3">
      <c r="B2" t="s">
        <v>198</v>
      </c>
      <c r="C2" t="s">
        <v>199</v>
      </c>
      <c r="D2" t="s">
        <v>200</v>
      </c>
      <c r="E2" t="s">
        <v>201</v>
      </c>
      <c r="F2" t="s">
        <v>202</v>
      </c>
    </row>
    <row r="3" spans="1:6" x14ac:dyDescent="0.3">
      <c r="A3" s="1" t="s">
        <v>98</v>
      </c>
      <c r="B3" s="1" t="s">
        <v>203</v>
      </c>
      <c r="C3" s="1" t="s">
        <v>204</v>
      </c>
      <c r="D3" s="1" t="s">
        <v>205</v>
      </c>
      <c r="E3" s="1" t="s">
        <v>206</v>
      </c>
      <c r="F3" s="1" t="s">
        <v>207</v>
      </c>
    </row>
    <row r="4" spans="1:6" x14ac:dyDescent="0.3">
      <c r="A4">
        <v>1</v>
      </c>
      <c r="B4" t="s">
        <v>222</v>
      </c>
      <c r="C4">
        <v>30706.5</v>
      </c>
      <c r="D4">
        <v>0</v>
      </c>
      <c r="E4" t="s">
        <v>212</v>
      </c>
      <c r="F4" t="s">
        <v>215</v>
      </c>
    </row>
    <row r="5" spans="1:6" x14ac:dyDescent="0.3">
      <c r="A5">
        <v>2</v>
      </c>
      <c r="B5" t="s">
        <v>222</v>
      </c>
      <c r="C5">
        <v>5741.5</v>
      </c>
      <c r="D5">
        <v>0</v>
      </c>
      <c r="E5" t="s">
        <v>212</v>
      </c>
      <c r="F5" t="s">
        <v>215</v>
      </c>
    </row>
    <row r="6" spans="1:6" x14ac:dyDescent="0.3">
      <c r="A6">
        <v>3</v>
      </c>
      <c r="B6" t="s">
        <v>222</v>
      </c>
      <c r="C6">
        <v>9143.5</v>
      </c>
      <c r="D6">
        <v>0</v>
      </c>
      <c r="E6" t="s">
        <v>212</v>
      </c>
      <c r="F6" t="s">
        <v>215</v>
      </c>
    </row>
    <row r="7" spans="1:6" x14ac:dyDescent="0.3">
      <c r="A7">
        <v>4</v>
      </c>
      <c r="B7" t="s">
        <v>222</v>
      </c>
      <c r="C7">
        <v>5741.5</v>
      </c>
      <c r="D7">
        <v>0</v>
      </c>
      <c r="E7" t="s">
        <v>212</v>
      </c>
      <c r="F7" t="s">
        <v>215</v>
      </c>
    </row>
    <row r="8" spans="1:6" x14ac:dyDescent="0.3">
      <c r="A8">
        <v>5</v>
      </c>
      <c r="B8" t="s">
        <v>222</v>
      </c>
      <c r="C8">
        <v>5741.5</v>
      </c>
      <c r="D8">
        <v>0</v>
      </c>
      <c r="E8" t="s">
        <v>212</v>
      </c>
      <c r="F8" t="s">
        <v>215</v>
      </c>
    </row>
    <row r="9" spans="1:6" x14ac:dyDescent="0.3">
      <c r="A9">
        <v>6</v>
      </c>
      <c r="B9" t="s">
        <v>222</v>
      </c>
      <c r="C9">
        <v>0</v>
      </c>
      <c r="D9">
        <v>0</v>
      </c>
      <c r="E9" t="s">
        <v>212</v>
      </c>
      <c r="F9" t="s">
        <v>215</v>
      </c>
    </row>
    <row r="10" spans="1:6" x14ac:dyDescent="0.3">
      <c r="A10">
        <v>7</v>
      </c>
      <c r="B10" t="s">
        <v>222</v>
      </c>
      <c r="C10">
        <v>5741.5</v>
      </c>
      <c r="D10">
        <v>0</v>
      </c>
      <c r="E10" t="s">
        <v>212</v>
      </c>
      <c r="F10" t="s">
        <v>215</v>
      </c>
    </row>
    <row r="11" spans="1:6" x14ac:dyDescent="0.3">
      <c r="A11">
        <v>8</v>
      </c>
      <c r="B11" t="s">
        <v>222</v>
      </c>
      <c r="C11">
        <v>5741.5</v>
      </c>
      <c r="D11">
        <v>0</v>
      </c>
      <c r="E11" t="s">
        <v>212</v>
      </c>
      <c r="F11" t="s">
        <v>215</v>
      </c>
    </row>
    <row r="12" spans="1:6" x14ac:dyDescent="0.3">
      <c r="A12">
        <v>9</v>
      </c>
      <c r="B12" t="s">
        <v>222</v>
      </c>
      <c r="C12">
        <v>9143.5</v>
      </c>
      <c r="D12">
        <v>0</v>
      </c>
      <c r="E12" t="s">
        <v>212</v>
      </c>
      <c r="F12" t="s">
        <v>215</v>
      </c>
    </row>
    <row r="13" spans="1:6" x14ac:dyDescent="0.3">
      <c r="A13">
        <v>10</v>
      </c>
      <c r="B13" t="s">
        <v>222</v>
      </c>
      <c r="C13">
        <v>5741.5</v>
      </c>
      <c r="D13">
        <v>0</v>
      </c>
      <c r="E13" t="s">
        <v>212</v>
      </c>
      <c r="F13" t="s">
        <v>215</v>
      </c>
    </row>
    <row r="14" spans="1:6" x14ac:dyDescent="0.3">
      <c r="A14">
        <v>11</v>
      </c>
      <c r="B14" t="s">
        <v>222</v>
      </c>
      <c r="C14">
        <v>5741.5</v>
      </c>
      <c r="D14">
        <v>0</v>
      </c>
      <c r="E14" t="s">
        <v>212</v>
      </c>
      <c r="F14" t="s">
        <v>215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14"/>
  <sheetViews>
    <sheetView topLeftCell="A3" workbookViewId="0">
      <selection activeCell="A4" sqref="A4"/>
    </sheetView>
  </sheetViews>
  <sheetFormatPr baseColWidth="10" defaultColWidth="9.109375" defaultRowHeight="14.4" x14ac:dyDescent="0.3"/>
  <cols>
    <col min="1" max="1" width="3.44140625" bestFit="1" customWidth="1"/>
    <col min="2" max="2" width="45.5546875" bestFit="1" customWidth="1"/>
    <col min="3" max="3" width="46.44140625" bestFit="1" customWidth="1"/>
  </cols>
  <sheetData>
    <row r="1" spans="1:3" hidden="1" x14ac:dyDescent="0.3">
      <c r="B1" t="s">
        <v>7</v>
      </c>
      <c r="C1" t="s">
        <v>7</v>
      </c>
    </row>
    <row r="2" spans="1:3" hidden="1" x14ac:dyDescent="0.3">
      <c r="B2" t="s">
        <v>208</v>
      </c>
      <c r="C2" t="s">
        <v>209</v>
      </c>
    </row>
    <row r="3" spans="1:3" x14ac:dyDescent="0.3">
      <c r="A3" s="1" t="s">
        <v>98</v>
      </c>
      <c r="B3" s="1" t="s">
        <v>210</v>
      </c>
      <c r="C3" s="1" t="s">
        <v>211</v>
      </c>
    </row>
    <row r="4" spans="1:3" x14ac:dyDescent="0.3">
      <c r="A4">
        <v>1</v>
      </c>
      <c r="B4" t="s">
        <v>223</v>
      </c>
      <c r="C4" t="s">
        <v>215</v>
      </c>
    </row>
    <row r="5" spans="1:3" x14ac:dyDescent="0.3">
      <c r="A5">
        <v>2</v>
      </c>
      <c r="B5" t="s">
        <v>223</v>
      </c>
      <c r="C5" t="s">
        <v>215</v>
      </c>
    </row>
    <row r="6" spans="1:3" x14ac:dyDescent="0.3">
      <c r="A6">
        <v>3</v>
      </c>
      <c r="B6" t="s">
        <v>223</v>
      </c>
      <c r="C6" t="s">
        <v>215</v>
      </c>
    </row>
    <row r="7" spans="1:3" x14ac:dyDescent="0.3">
      <c r="A7">
        <v>4</v>
      </c>
      <c r="B7" t="s">
        <v>223</v>
      </c>
      <c r="C7" t="s">
        <v>215</v>
      </c>
    </row>
    <row r="8" spans="1:3" x14ac:dyDescent="0.3">
      <c r="A8">
        <v>5</v>
      </c>
      <c r="B8" t="s">
        <v>223</v>
      </c>
      <c r="C8" t="s">
        <v>215</v>
      </c>
    </row>
    <row r="9" spans="1:3" x14ac:dyDescent="0.3">
      <c r="A9">
        <v>6</v>
      </c>
      <c r="B9" t="s">
        <v>223</v>
      </c>
      <c r="C9" t="s">
        <v>215</v>
      </c>
    </row>
    <row r="10" spans="1:3" x14ac:dyDescent="0.3">
      <c r="A10">
        <v>7</v>
      </c>
      <c r="B10" t="s">
        <v>223</v>
      </c>
      <c r="C10" t="s">
        <v>215</v>
      </c>
    </row>
    <row r="11" spans="1:3" x14ac:dyDescent="0.3">
      <c r="A11">
        <v>8</v>
      </c>
      <c r="B11" t="s">
        <v>223</v>
      </c>
      <c r="C11" t="s">
        <v>215</v>
      </c>
    </row>
    <row r="12" spans="1:3" x14ac:dyDescent="0.3">
      <c r="A12">
        <v>9</v>
      </c>
      <c r="B12" t="s">
        <v>223</v>
      </c>
      <c r="C12" t="s">
        <v>215</v>
      </c>
    </row>
    <row r="13" spans="1:3" x14ac:dyDescent="0.3">
      <c r="A13">
        <v>10</v>
      </c>
      <c r="B13" t="s">
        <v>223</v>
      </c>
      <c r="C13" t="s">
        <v>215</v>
      </c>
    </row>
    <row r="14" spans="1:3" x14ac:dyDescent="0.3">
      <c r="A14">
        <v>11</v>
      </c>
      <c r="B14" t="s">
        <v>223</v>
      </c>
      <c r="C14" t="s">
        <v>215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09375" defaultRowHeight="14.4" x14ac:dyDescent="0.3"/>
  <sheetData>
    <row r="1" spans="1:1" x14ac:dyDescent="0.3">
      <c r="A1" t="s">
        <v>80</v>
      </c>
    </row>
    <row r="2" spans="1:1" x14ac:dyDescent="0.3">
      <c r="A2" t="s">
        <v>81</v>
      </c>
    </row>
    <row r="3" spans="1:1" x14ac:dyDescent="0.3">
      <c r="A3" t="s">
        <v>82</v>
      </c>
    </row>
    <row r="4" spans="1:1" x14ac:dyDescent="0.3">
      <c r="A4" t="s">
        <v>83</v>
      </c>
    </row>
    <row r="5" spans="1:1" x14ac:dyDescent="0.3">
      <c r="A5" t="s">
        <v>84</v>
      </c>
    </row>
    <row r="6" spans="1:1" x14ac:dyDescent="0.3">
      <c r="A6" t="s">
        <v>85</v>
      </c>
    </row>
    <row r="7" spans="1:1" x14ac:dyDescent="0.3">
      <c r="A7" t="s">
        <v>86</v>
      </c>
    </row>
    <row r="8" spans="1:1" x14ac:dyDescent="0.3">
      <c r="A8" t="s">
        <v>87</v>
      </c>
    </row>
    <row r="9" spans="1:1" x14ac:dyDescent="0.3">
      <c r="A9" t="s">
        <v>88</v>
      </c>
    </row>
    <row r="10" spans="1:1" x14ac:dyDescent="0.3">
      <c r="A10" t="s">
        <v>89</v>
      </c>
    </row>
    <row r="11" spans="1:1" x14ac:dyDescent="0.3">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09375" defaultRowHeight="14.4" x14ac:dyDescent="0.3"/>
  <sheetData>
    <row r="1" spans="1:1" x14ac:dyDescent="0.3">
      <c r="A1" t="s">
        <v>91</v>
      </c>
    </row>
    <row r="2" spans="1:1" x14ac:dyDescent="0.3">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4"/>
  <sheetViews>
    <sheetView topLeftCell="A3" workbookViewId="0">
      <selection activeCell="A4" sqref="A4"/>
    </sheetView>
  </sheetViews>
  <sheetFormatPr baseColWidth="10" defaultColWidth="9.109375" defaultRowHeight="14.4" x14ac:dyDescent="0.3"/>
  <cols>
    <col min="1" max="1" width="3.44140625" bestFit="1" customWidth="1"/>
    <col min="2" max="2" width="59.88671875" bestFit="1" customWidth="1"/>
    <col min="3" max="3" width="57.88671875" bestFit="1" customWidth="1"/>
    <col min="4" max="4" width="57" bestFit="1" customWidth="1"/>
    <col min="5" max="5" width="62.33203125" bestFit="1" customWidth="1"/>
    <col min="6" max="6" width="58" bestFit="1" customWidth="1"/>
  </cols>
  <sheetData>
    <row r="1" spans="1:6" hidden="1" x14ac:dyDescent="0.3">
      <c r="B1" t="s">
        <v>10</v>
      </c>
      <c r="C1" t="s">
        <v>11</v>
      </c>
      <c r="D1" t="s">
        <v>11</v>
      </c>
      <c r="E1" t="s">
        <v>7</v>
      </c>
      <c r="F1" t="s">
        <v>7</v>
      </c>
    </row>
    <row r="2" spans="1:6" hidden="1" x14ac:dyDescent="0.3">
      <c r="B2" t="s">
        <v>93</v>
      </c>
      <c r="C2" t="s">
        <v>94</v>
      </c>
      <c r="D2" t="s">
        <v>95</v>
      </c>
      <c r="E2" t="s">
        <v>96</v>
      </c>
      <c r="F2" t="s">
        <v>97</v>
      </c>
    </row>
    <row r="3" spans="1:6" x14ac:dyDescent="0.3">
      <c r="A3" s="1" t="s">
        <v>98</v>
      </c>
      <c r="B3" s="1" t="s">
        <v>99</v>
      </c>
      <c r="C3" s="1" t="s">
        <v>100</v>
      </c>
      <c r="D3" s="1" t="s">
        <v>101</v>
      </c>
      <c r="E3" s="1" t="s">
        <v>102</v>
      </c>
      <c r="F3" s="1" t="s">
        <v>103</v>
      </c>
    </row>
    <row r="4" spans="1:6" x14ac:dyDescent="0.3">
      <c r="A4">
        <v>1</v>
      </c>
      <c r="B4" t="s">
        <v>214</v>
      </c>
      <c r="C4">
        <v>0</v>
      </c>
      <c r="D4">
        <v>0</v>
      </c>
      <c r="E4" t="s">
        <v>212</v>
      </c>
      <c r="F4" t="s">
        <v>215</v>
      </c>
    </row>
    <row r="5" spans="1:6" x14ac:dyDescent="0.3">
      <c r="A5">
        <v>2</v>
      </c>
      <c r="B5" t="s">
        <v>214</v>
      </c>
      <c r="C5">
        <v>0</v>
      </c>
      <c r="D5">
        <v>0</v>
      </c>
      <c r="E5" t="s">
        <v>212</v>
      </c>
      <c r="F5" t="s">
        <v>215</v>
      </c>
    </row>
    <row r="6" spans="1:6" x14ac:dyDescent="0.3">
      <c r="A6">
        <v>3</v>
      </c>
      <c r="B6" t="s">
        <v>214</v>
      </c>
      <c r="C6">
        <v>54.5</v>
      </c>
      <c r="D6">
        <v>0</v>
      </c>
      <c r="E6" t="s">
        <v>212</v>
      </c>
      <c r="F6" t="s">
        <v>215</v>
      </c>
    </row>
    <row r="7" spans="1:6" x14ac:dyDescent="0.3">
      <c r="A7">
        <v>4</v>
      </c>
      <c r="B7" t="s">
        <v>214</v>
      </c>
      <c r="C7">
        <v>0</v>
      </c>
      <c r="D7">
        <v>0</v>
      </c>
      <c r="E7" t="s">
        <v>212</v>
      </c>
      <c r="F7" t="s">
        <v>215</v>
      </c>
    </row>
    <row r="8" spans="1:6" x14ac:dyDescent="0.3">
      <c r="A8">
        <v>5</v>
      </c>
      <c r="B8" t="s">
        <v>214</v>
      </c>
      <c r="C8">
        <v>0</v>
      </c>
      <c r="D8">
        <v>0</v>
      </c>
      <c r="E8" t="s">
        <v>212</v>
      </c>
      <c r="F8" t="s">
        <v>215</v>
      </c>
    </row>
    <row r="9" spans="1:6" x14ac:dyDescent="0.3">
      <c r="A9">
        <v>6</v>
      </c>
      <c r="B9" t="s">
        <v>214</v>
      </c>
      <c r="C9">
        <v>0</v>
      </c>
      <c r="D9">
        <v>0</v>
      </c>
      <c r="E9" t="s">
        <v>212</v>
      </c>
      <c r="F9" t="s">
        <v>215</v>
      </c>
    </row>
    <row r="10" spans="1:6" x14ac:dyDescent="0.3">
      <c r="A10">
        <v>7</v>
      </c>
      <c r="B10" t="s">
        <v>214</v>
      </c>
      <c r="C10">
        <v>27.5</v>
      </c>
      <c r="D10">
        <v>0</v>
      </c>
      <c r="E10" t="s">
        <v>212</v>
      </c>
      <c r="F10" t="s">
        <v>215</v>
      </c>
    </row>
    <row r="11" spans="1:6" x14ac:dyDescent="0.3">
      <c r="A11">
        <v>8</v>
      </c>
      <c r="B11" t="s">
        <v>214</v>
      </c>
      <c r="C11">
        <v>0</v>
      </c>
      <c r="D11">
        <v>0</v>
      </c>
      <c r="E11" t="s">
        <v>212</v>
      </c>
      <c r="F11" t="s">
        <v>215</v>
      </c>
    </row>
    <row r="12" spans="1:6" x14ac:dyDescent="0.3">
      <c r="A12">
        <v>9</v>
      </c>
      <c r="B12" t="s">
        <v>214</v>
      </c>
      <c r="C12">
        <v>27.5</v>
      </c>
      <c r="D12">
        <v>0</v>
      </c>
      <c r="E12" t="s">
        <v>212</v>
      </c>
      <c r="F12" t="s">
        <v>215</v>
      </c>
    </row>
    <row r="13" spans="1:6" x14ac:dyDescent="0.3">
      <c r="A13">
        <v>10</v>
      </c>
      <c r="B13" t="s">
        <v>214</v>
      </c>
      <c r="C13">
        <v>0</v>
      </c>
      <c r="D13">
        <v>0</v>
      </c>
      <c r="E13" t="s">
        <v>212</v>
      </c>
      <c r="F13" t="s">
        <v>215</v>
      </c>
    </row>
    <row r="14" spans="1:6" x14ac:dyDescent="0.3">
      <c r="A14">
        <v>11</v>
      </c>
      <c r="B14" t="s">
        <v>214</v>
      </c>
      <c r="C14">
        <v>0</v>
      </c>
      <c r="D14">
        <v>0</v>
      </c>
      <c r="E14" t="s">
        <v>212</v>
      </c>
      <c r="F14" t="s">
        <v>215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4"/>
  <sheetViews>
    <sheetView topLeftCell="A3" workbookViewId="0">
      <selection activeCell="A4" sqref="A4"/>
    </sheetView>
  </sheetViews>
  <sheetFormatPr baseColWidth="10" defaultColWidth="9.109375" defaultRowHeight="14.4" x14ac:dyDescent="0.3"/>
  <cols>
    <col min="1" max="1" width="3.44140625" bestFit="1" customWidth="1"/>
    <col min="2" max="2" width="58.44140625" bestFit="1" customWidth="1"/>
    <col min="3" max="3" width="59.109375" bestFit="1" customWidth="1"/>
  </cols>
  <sheetData>
    <row r="1" spans="1:3" hidden="1" x14ac:dyDescent="0.3">
      <c r="B1" t="s">
        <v>10</v>
      </c>
      <c r="C1" t="s">
        <v>7</v>
      </c>
    </row>
    <row r="2" spans="1:3" hidden="1" x14ac:dyDescent="0.3">
      <c r="B2" t="s">
        <v>104</v>
      </c>
      <c r="C2" t="s">
        <v>105</v>
      </c>
    </row>
    <row r="3" spans="1:3" x14ac:dyDescent="0.3">
      <c r="A3" s="1" t="s">
        <v>98</v>
      </c>
      <c r="B3" s="1" t="s">
        <v>106</v>
      </c>
      <c r="C3" s="1" t="s">
        <v>107</v>
      </c>
    </row>
    <row r="4" spans="1:3" x14ac:dyDescent="0.3">
      <c r="A4">
        <v>1</v>
      </c>
      <c r="B4" t="s">
        <v>216</v>
      </c>
      <c r="C4" t="s">
        <v>215</v>
      </c>
    </row>
    <row r="5" spans="1:3" x14ac:dyDescent="0.3">
      <c r="A5">
        <v>2</v>
      </c>
      <c r="B5" t="s">
        <v>216</v>
      </c>
      <c r="C5" t="s">
        <v>215</v>
      </c>
    </row>
    <row r="6" spans="1:3" x14ac:dyDescent="0.3">
      <c r="A6">
        <v>3</v>
      </c>
      <c r="B6" t="s">
        <v>216</v>
      </c>
      <c r="C6" t="s">
        <v>215</v>
      </c>
    </row>
    <row r="7" spans="1:3" x14ac:dyDescent="0.3">
      <c r="A7">
        <v>4</v>
      </c>
      <c r="B7" t="s">
        <v>216</v>
      </c>
      <c r="C7" t="s">
        <v>215</v>
      </c>
    </row>
    <row r="8" spans="1:3" x14ac:dyDescent="0.3">
      <c r="A8">
        <v>5</v>
      </c>
      <c r="B8" t="s">
        <v>216</v>
      </c>
      <c r="C8" t="s">
        <v>215</v>
      </c>
    </row>
    <row r="9" spans="1:3" x14ac:dyDescent="0.3">
      <c r="A9">
        <v>6</v>
      </c>
      <c r="B9" t="s">
        <v>216</v>
      </c>
      <c r="C9" t="s">
        <v>215</v>
      </c>
    </row>
    <row r="10" spans="1:3" x14ac:dyDescent="0.3">
      <c r="A10">
        <v>7</v>
      </c>
      <c r="B10" t="s">
        <v>216</v>
      </c>
      <c r="C10" t="s">
        <v>215</v>
      </c>
    </row>
    <row r="11" spans="1:3" x14ac:dyDescent="0.3">
      <c r="A11">
        <v>8</v>
      </c>
      <c r="B11" t="s">
        <v>216</v>
      </c>
      <c r="C11" t="s">
        <v>215</v>
      </c>
    </row>
    <row r="12" spans="1:3" x14ac:dyDescent="0.3">
      <c r="A12">
        <v>9</v>
      </c>
      <c r="B12" t="s">
        <v>216</v>
      </c>
      <c r="C12" t="s">
        <v>215</v>
      </c>
    </row>
    <row r="13" spans="1:3" x14ac:dyDescent="0.3">
      <c r="A13">
        <v>10</v>
      </c>
      <c r="B13" t="s">
        <v>216</v>
      </c>
      <c r="C13" t="s">
        <v>215</v>
      </c>
    </row>
    <row r="14" spans="1:3" x14ac:dyDescent="0.3">
      <c r="A14">
        <v>11</v>
      </c>
      <c r="B14" t="s">
        <v>216</v>
      </c>
      <c r="C14" t="s">
        <v>215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4"/>
  <sheetViews>
    <sheetView topLeftCell="A3" workbookViewId="0">
      <selection activeCell="A4" sqref="A4"/>
    </sheetView>
  </sheetViews>
  <sheetFormatPr baseColWidth="10" defaultColWidth="9.109375" defaultRowHeight="14.4" x14ac:dyDescent="0.3"/>
  <cols>
    <col min="1" max="1" width="3.44140625" bestFit="1" customWidth="1"/>
    <col min="2" max="2" width="32.88671875" bestFit="1" customWidth="1"/>
    <col min="3" max="3" width="30.33203125" bestFit="1" customWidth="1"/>
    <col min="4" max="4" width="29.33203125" bestFit="1" customWidth="1"/>
    <col min="5" max="5" width="34" bestFit="1" customWidth="1"/>
    <col min="6" max="6" width="30.44140625" bestFit="1" customWidth="1"/>
  </cols>
  <sheetData>
    <row r="1" spans="1:6" hidden="1" x14ac:dyDescent="0.3">
      <c r="B1" t="s">
        <v>10</v>
      </c>
      <c r="C1" t="s">
        <v>11</v>
      </c>
      <c r="D1" t="s">
        <v>11</v>
      </c>
      <c r="E1" t="s">
        <v>7</v>
      </c>
      <c r="F1" t="s">
        <v>7</v>
      </c>
    </row>
    <row r="2" spans="1:6" hidden="1" x14ac:dyDescent="0.3">
      <c r="B2" t="s">
        <v>108</v>
      </c>
      <c r="C2" t="s">
        <v>109</v>
      </c>
      <c r="D2" t="s">
        <v>110</v>
      </c>
      <c r="E2" t="s">
        <v>111</v>
      </c>
      <c r="F2" t="s">
        <v>112</v>
      </c>
    </row>
    <row r="3" spans="1:6" x14ac:dyDescent="0.3">
      <c r="A3" s="1" t="s">
        <v>98</v>
      </c>
      <c r="B3" s="1" t="s">
        <v>113</v>
      </c>
      <c r="C3" s="1" t="s">
        <v>114</v>
      </c>
      <c r="D3" s="1" t="s">
        <v>115</v>
      </c>
      <c r="E3" s="1" t="s">
        <v>116</v>
      </c>
      <c r="F3" s="1" t="s">
        <v>117</v>
      </c>
    </row>
    <row r="4" spans="1:6" x14ac:dyDescent="0.3">
      <c r="A4">
        <v>1</v>
      </c>
      <c r="B4" t="s">
        <v>217</v>
      </c>
      <c r="C4">
        <v>6567</v>
      </c>
      <c r="D4">
        <v>0</v>
      </c>
      <c r="E4" t="s">
        <v>212</v>
      </c>
      <c r="F4" t="s">
        <v>215</v>
      </c>
    </row>
    <row r="5" spans="1:6" x14ac:dyDescent="0.3">
      <c r="A5">
        <v>2</v>
      </c>
      <c r="B5" t="s">
        <v>217</v>
      </c>
      <c r="C5">
        <v>2791.5</v>
      </c>
      <c r="D5">
        <v>0</v>
      </c>
      <c r="E5" t="s">
        <v>212</v>
      </c>
      <c r="F5" t="s">
        <v>215</v>
      </c>
    </row>
    <row r="6" spans="1:6" x14ac:dyDescent="0.3">
      <c r="A6">
        <v>3</v>
      </c>
      <c r="B6" t="s">
        <v>217</v>
      </c>
      <c r="C6">
        <v>3225</v>
      </c>
      <c r="D6">
        <v>0</v>
      </c>
      <c r="E6" t="s">
        <v>212</v>
      </c>
      <c r="F6" t="s">
        <v>215</v>
      </c>
    </row>
    <row r="7" spans="1:6" x14ac:dyDescent="0.3">
      <c r="A7">
        <v>4</v>
      </c>
      <c r="B7" t="s">
        <v>217</v>
      </c>
      <c r="C7">
        <v>2791.5</v>
      </c>
      <c r="D7">
        <v>0</v>
      </c>
      <c r="E7" t="s">
        <v>212</v>
      </c>
      <c r="F7" t="s">
        <v>215</v>
      </c>
    </row>
    <row r="8" spans="1:6" x14ac:dyDescent="0.3">
      <c r="A8">
        <v>5</v>
      </c>
      <c r="B8" t="s">
        <v>217</v>
      </c>
      <c r="C8">
        <v>2791.5</v>
      </c>
      <c r="D8">
        <v>0</v>
      </c>
      <c r="E8" t="s">
        <v>212</v>
      </c>
      <c r="F8" t="s">
        <v>215</v>
      </c>
    </row>
    <row r="9" spans="1:6" x14ac:dyDescent="0.3">
      <c r="A9">
        <v>6</v>
      </c>
      <c r="B9" t="s">
        <v>217</v>
      </c>
      <c r="C9">
        <v>0</v>
      </c>
      <c r="D9">
        <v>0</v>
      </c>
      <c r="E9" t="s">
        <v>212</v>
      </c>
      <c r="F9" t="s">
        <v>215</v>
      </c>
    </row>
    <row r="10" spans="1:6" x14ac:dyDescent="0.3">
      <c r="A10">
        <v>7</v>
      </c>
      <c r="B10" t="s">
        <v>217</v>
      </c>
      <c r="C10">
        <v>2791.5</v>
      </c>
      <c r="D10">
        <v>0</v>
      </c>
      <c r="E10" t="s">
        <v>212</v>
      </c>
      <c r="F10" t="s">
        <v>215</v>
      </c>
    </row>
    <row r="11" spans="1:6" x14ac:dyDescent="0.3">
      <c r="A11">
        <v>8</v>
      </c>
      <c r="B11" t="s">
        <v>217</v>
      </c>
      <c r="C11">
        <v>2791.5</v>
      </c>
      <c r="D11">
        <v>0</v>
      </c>
      <c r="E11" t="s">
        <v>212</v>
      </c>
      <c r="F11" t="s">
        <v>215</v>
      </c>
    </row>
    <row r="12" spans="1:6" x14ac:dyDescent="0.3">
      <c r="A12">
        <v>9</v>
      </c>
      <c r="B12" t="s">
        <v>217</v>
      </c>
      <c r="C12">
        <v>3225</v>
      </c>
      <c r="D12">
        <v>0</v>
      </c>
      <c r="E12" t="s">
        <v>212</v>
      </c>
      <c r="F12" t="s">
        <v>215</v>
      </c>
    </row>
    <row r="13" spans="1:6" x14ac:dyDescent="0.3">
      <c r="A13">
        <v>10</v>
      </c>
      <c r="B13" t="s">
        <v>217</v>
      </c>
      <c r="C13">
        <v>2791.5</v>
      </c>
      <c r="D13">
        <v>0</v>
      </c>
      <c r="E13" t="s">
        <v>212</v>
      </c>
      <c r="F13" t="s">
        <v>215</v>
      </c>
    </row>
    <row r="14" spans="1:6" x14ac:dyDescent="0.3">
      <c r="A14">
        <v>11</v>
      </c>
      <c r="B14" t="s">
        <v>217</v>
      </c>
      <c r="C14">
        <v>2791.5</v>
      </c>
      <c r="D14">
        <v>0</v>
      </c>
      <c r="E14" t="s">
        <v>212</v>
      </c>
      <c r="F14" t="s">
        <v>215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4"/>
  <sheetViews>
    <sheetView topLeftCell="A3" workbookViewId="0">
      <selection activeCell="A4" sqref="A4"/>
    </sheetView>
  </sheetViews>
  <sheetFormatPr baseColWidth="10" defaultColWidth="9.109375" defaultRowHeight="14.4" x14ac:dyDescent="0.3"/>
  <cols>
    <col min="1" max="1" width="3.44140625" bestFit="1" customWidth="1"/>
    <col min="2" max="2" width="51" bestFit="1" customWidth="1"/>
    <col min="3" max="3" width="49.109375" bestFit="1" customWidth="1"/>
    <col min="4" max="4" width="48.109375" bestFit="1" customWidth="1"/>
    <col min="5" max="5" width="53.5546875" bestFit="1" customWidth="1"/>
    <col min="6" max="6" width="49.33203125" bestFit="1" customWidth="1"/>
  </cols>
  <sheetData>
    <row r="1" spans="1:6" hidden="1" x14ac:dyDescent="0.3">
      <c r="B1" t="s">
        <v>7</v>
      </c>
      <c r="C1" t="s">
        <v>11</v>
      </c>
      <c r="D1" t="s">
        <v>11</v>
      </c>
      <c r="E1" t="s">
        <v>7</v>
      </c>
      <c r="F1" t="s">
        <v>7</v>
      </c>
    </row>
    <row r="2" spans="1:6" hidden="1" x14ac:dyDescent="0.3">
      <c r="B2" t="s">
        <v>118</v>
      </c>
      <c r="C2" t="s">
        <v>119</v>
      </c>
      <c r="D2" t="s">
        <v>120</v>
      </c>
      <c r="E2" t="s">
        <v>121</v>
      </c>
      <c r="F2" t="s">
        <v>122</v>
      </c>
    </row>
    <row r="3" spans="1:6" x14ac:dyDescent="0.3">
      <c r="A3" s="1" t="s">
        <v>98</v>
      </c>
      <c r="B3" s="1" t="s">
        <v>123</v>
      </c>
      <c r="C3" s="1" t="s">
        <v>124</v>
      </c>
      <c r="D3" s="1" t="s">
        <v>125</v>
      </c>
      <c r="E3" s="1" t="s">
        <v>126</v>
      </c>
      <c r="F3" s="1" t="s">
        <v>127</v>
      </c>
    </row>
    <row r="4" spans="1:6" x14ac:dyDescent="0.3">
      <c r="A4">
        <v>1</v>
      </c>
      <c r="B4" t="s">
        <v>218</v>
      </c>
      <c r="C4">
        <v>0</v>
      </c>
      <c r="D4">
        <v>0</v>
      </c>
      <c r="E4" t="s">
        <v>212</v>
      </c>
      <c r="F4" t="s">
        <v>215</v>
      </c>
    </row>
    <row r="5" spans="1:6" x14ac:dyDescent="0.3">
      <c r="A5">
        <v>2</v>
      </c>
      <c r="B5" t="s">
        <v>218</v>
      </c>
      <c r="C5">
        <v>0</v>
      </c>
      <c r="D5">
        <v>0</v>
      </c>
      <c r="E5" t="s">
        <v>212</v>
      </c>
      <c r="F5" t="s">
        <v>215</v>
      </c>
    </row>
    <row r="6" spans="1:6" x14ac:dyDescent="0.3">
      <c r="A6">
        <v>3</v>
      </c>
      <c r="B6" t="s">
        <v>218</v>
      </c>
      <c r="C6">
        <v>0</v>
      </c>
      <c r="D6">
        <v>0</v>
      </c>
      <c r="E6" t="s">
        <v>212</v>
      </c>
      <c r="F6" t="s">
        <v>215</v>
      </c>
    </row>
    <row r="7" spans="1:6" x14ac:dyDescent="0.3">
      <c r="A7">
        <v>4</v>
      </c>
      <c r="B7" t="s">
        <v>218</v>
      </c>
      <c r="C7">
        <v>0</v>
      </c>
      <c r="D7">
        <v>0</v>
      </c>
      <c r="E7" t="s">
        <v>212</v>
      </c>
      <c r="F7" t="s">
        <v>215</v>
      </c>
    </row>
    <row r="8" spans="1:6" x14ac:dyDescent="0.3">
      <c r="A8">
        <v>5</v>
      </c>
      <c r="B8" t="s">
        <v>218</v>
      </c>
      <c r="C8">
        <v>0</v>
      </c>
      <c r="D8">
        <v>0</v>
      </c>
      <c r="E8" t="s">
        <v>212</v>
      </c>
      <c r="F8" t="s">
        <v>215</v>
      </c>
    </row>
    <row r="9" spans="1:6" x14ac:dyDescent="0.3">
      <c r="A9">
        <v>6</v>
      </c>
      <c r="B9" t="s">
        <v>218</v>
      </c>
      <c r="C9">
        <v>0</v>
      </c>
      <c r="D9">
        <v>0</v>
      </c>
      <c r="E9" t="s">
        <v>212</v>
      </c>
      <c r="F9" t="s">
        <v>215</v>
      </c>
    </row>
    <row r="10" spans="1:6" x14ac:dyDescent="0.3">
      <c r="A10">
        <v>7</v>
      </c>
      <c r="B10" t="s">
        <v>218</v>
      </c>
      <c r="C10">
        <v>0</v>
      </c>
      <c r="D10">
        <v>0</v>
      </c>
      <c r="E10" t="s">
        <v>212</v>
      </c>
      <c r="F10" t="s">
        <v>215</v>
      </c>
    </row>
    <row r="11" spans="1:6" x14ac:dyDescent="0.3">
      <c r="A11">
        <v>8</v>
      </c>
      <c r="B11" t="s">
        <v>218</v>
      </c>
      <c r="C11">
        <v>0</v>
      </c>
      <c r="D11">
        <v>0</v>
      </c>
      <c r="E11" t="s">
        <v>212</v>
      </c>
      <c r="F11" t="s">
        <v>215</v>
      </c>
    </row>
    <row r="12" spans="1:6" x14ac:dyDescent="0.3">
      <c r="A12">
        <v>9</v>
      </c>
      <c r="B12" t="s">
        <v>218</v>
      </c>
      <c r="C12">
        <v>0</v>
      </c>
      <c r="D12">
        <v>0</v>
      </c>
      <c r="E12" t="s">
        <v>212</v>
      </c>
      <c r="F12" t="s">
        <v>215</v>
      </c>
    </row>
    <row r="13" spans="1:6" x14ac:dyDescent="0.3">
      <c r="A13">
        <v>10</v>
      </c>
      <c r="B13" t="s">
        <v>218</v>
      </c>
      <c r="C13">
        <v>0</v>
      </c>
      <c r="D13">
        <v>0</v>
      </c>
      <c r="E13" t="s">
        <v>212</v>
      </c>
      <c r="F13" t="s">
        <v>215</v>
      </c>
    </row>
    <row r="14" spans="1:6" x14ac:dyDescent="0.3">
      <c r="A14">
        <v>11</v>
      </c>
      <c r="B14" t="s">
        <v>218</v>
      </c>
      <c r="C14">
        <v>0</v>
      </c>
      <c r="D14">
        <v>0</v>
      </c>
      <c r="E14" t="s">
        <v>212</v>
      </c>
      <c r="F14" t="s">
        <v>215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14"/>
  <sheetViews>
    <sheetView topLeftCell="A3" workbookViewId="0">
      <selection activeCell="A4" sqref="A4"/>
    </sheetView>
  </sheetViews>
  <sheetFormatPr baseColWidth="10" defaultColWidth="9.109375" defaultRowHeight="14.4" x14ac:dyDescent="0.3"/>
  <cols>
    <col min="1" max="1" width="3.44140625" bestFit="1" customWidth="1"/>
    <col min="2" max="2" width="38.5546875" bestFit="1" customWidth="1"/>
    <col min="3" max="3" width="36.6640625" bestFit="1" customWidth="1"/>
    <col min="4" max="4" width="35.6640625" bestFit="1" customWidth="1"/>
    <col min="5" max="5" width="41.109375" bestFit="1" customWidth="1"/>
    <col min="6" max="6" width="36.88671875" bestFit="1" customWidth="1"/>
  </cols>
  <sheetData>
    <row r="1" spans="1:6" hidden="1" x14ac:dyDescent="0.3">
      <c r="B1" t="s">
        <v>7</v>
      </c>
      <c r="C1" t="s">
        <v>11</v>
      </c>
      <c r="D1" t="s">
        <v>11</v>
      </c>
      <c r="E1" t="s">
        <v>7</v>
      </c>
      <c r="F1" t="s">
        <v>7</v>
      </c>
    </row>
    <row r="2" spans="1:6" hidden="1" x14ac:dyDescent="0.3">
      <c r="B2" t="s">
        <v>128</v>
      </c>
      <c r="C2" t="s">
        <v>129</v>
      </c>
      <c r="D2" t="s">
        <v>130</v>
      </c>
      <c r="E2" t="s">
        <v>131</v>
      </c>
      <c r="F2" t="s">
        <v>132</v>
      </c>
    </row>
    <row r="3" spans="1:6" x14ac:dyDescent="0.3">
      <c r="A3" s="1" t="s">
        <v>98</v>
      </c>
      <c r="B3" s="1" t="s">
        <v>133</v>
      </c>
      <c r="C3" s="1" t="s">
        <v>134</v>
      </c>
      <c r="D3" s="1" t="s">
        <v>135</v>
      </c>
      <c r="E3" s="1" t="s">
        <v>136</v>
      </c>
      <c r="F3" s="1" t="s">
        <v>137</v>
      </c>
    </row>
    <row r="4" spans="1:6" x14ac:dyDescent="0.3">
      <c r="A4">
        <v>1</v>
      </c>
      <c r="B4" t="s">
        <v>219</v>
      </c>
      <c r="C4">
        <v>0</v>
      </c>
      <c r="D4">
        <v>0</v>
      </c>
      <c r="E4" t="s">
        <v>212</v>
      </c>
      <c r="F4" t="s">
        <v>215</v>
      </c>
    </row>
    <row r="5" spans="1:6" x14ac:dyDescent="0.3">
      <c r="A5">
        <v>2</v>
      </c>
      <c r="B5" t="s">
        <v>219</v>
      </c>
      <c r="C5">
        <v>0</v>
      </c>
      <c r="D5">
        <v>0</v>
      </c>
      <c r="E5" t="s">
        <v>212</v>
      </c>
      <c r="F5" t="s">
        <v>215</v>
      </c>
    </row>
    <row r="6" spans="1:6" x14ac:dyDescent="0.3">
      <c r="A6">
        <v>3</v>
      </c>
      <c r="B6" t="s">
        <v>219</v>
      </c>
      <c r="C6">
        <v>0</v>
      </c>
      <c r="D6">
        <v>0</v>
      </c>
      <c r="E6" t="s">
        <v>212</v>
      </c>
      <c r="F6" t="s">
        <v>215</v>
      </c>
    </row>
    <row r="7" spans="1:6" x14ac:dyDescent="0.3">
      <c r="A7">
        <v>4</v>
      </c>
      <c r="B7" t="s">
        <v>219</v>
      </c>
      <c r="C7">
        <v>0</v>
      </c>
      <c r="D7">
        <v>0</v>
      </c>
      <c r="E7" t="s">
        <v>212</v>
      </c>
      <c r="F7" t="s">
        <v>215</v>
      </c>
    </row>
    <row r="8" spans="1:6" x14ac:dyDescent="0.3">
      <c r="A8">
        <v>5</v>
      </c>
      <c r="B8" t="s">
        <v>219</v>
      </c>
      <c r="C8">
        <v>0</v>
      </c>
      <c r="D8">
        <v>0</v>
      </c>
      <c r="E8" t="s">
        <v>212</v>
      </c>
      <c r="F8" t="s">
        <v>215</v>
      </c>
    </row>
    <row r="9" spans="1:6" x14ac:dyDescent="0.3">
      <c r="A9">
        <v>6</v>
      </c>
      <c r="B9" t="s">
        <v>219</v>
      </c>
      <c r="C9">
        <v>0</v>
      </c>
      <c r="D9">
        <v>0</v>
      </c>
      <c r="E9" t="s">
        <v>212</v>
      </c>
      <c r="F9" t="s">
        <v>215</v>
      </c>
    </row>
    <row r="10" spans="1:6" x14ac:dyDescent="0.3">
      <c r="A10">
        <v>7</v>
      </c>
      <c r="B10" t="s">
        <v>219</v>
      </c>
      <c r="C10">
        <v>0</v>
      </c>
      <c r="D10">
        <v>0</v>
      </c>
      <c r="E10" t="s">
        <v>212</v>
      </c>
      <c r="F10" t="s">
        <v>215</v>
      </c>
    </row>
    <row r="11" spans="1:6" x14ac:dyDescent="0.3">
      <c r="A11">
        <v>8</v>
      </c>
      <c r="B11" t="s">
        <v>219</v>
      </c>
      <c r="C11">
        <v>0</v>
      </c>
      <c r="D11">
        <v>0</v>
      </c>
      <c r="E11" t="s">
        <v>212</v>
      </c>
      <c r="F11" t="s">
        <v>215</v>
      </c>
    </row>
    <row r="12" spans="1:6" x14ac:dyDescent="0.3">
      <c r="A12">
        <v>9</v>
      </c>
      <c r="B12" t="s">
        <v>219</v>
      </c>
      <c r="C12">
        <v>0</v>
      </c>
      <c r="D12">
        <v>0</v>
      </c>
      <c r="E12" t="s">
        <v>212</v>
      </c>
      <c r="F12" t="s">
        <v>215</v>
      </c>
    </row>
    <row r="13" spans="1:6" x14ac:dyDescent="0.3">
      <c r="A13">
        <v>10</v>
      </c>
      <c r="B13" t="s">
        <v>219</v>
      </c>
      <c r="C13">
        <v>0</v>
      </c>
      <c r="D13">
        <v>0</v>
      </c>
      <c r="E13" t="s">
        <v>212</v>
      </c>
      <c r="F13" t="s">
        <v>215</v>
      </c>
    </row>
    <row r="14" spans="1:6" x14ac:dyDescent="0.3">
      <c r="A14">
        <v>11</v>
      </c>
      <c r="B14" t="s">
        <v>219</v>
      </c>
      <c r="C14">
        <v>0</v>
      </c>
      <c r="D14">
        <v>0</v>
      </c>
      <c r="E14" t="s">
        <v>212</v>
      </c>
      <c r="F14"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14"/>
  <sheetViews>
    <sheetView topLeftCell="A3" workbookViewId="0">
      <selection activeCell="A4" sqref="A4"/>
    </sheetView>
  </sheetViews>
  <sheetFormatPr baseColWidth="10" defaultColWidth="9.109375" defaultRowHeight="14.4" x14ac:dyDescent="0.3"/>
  <cols>
    <col min="1" max="1" width="3.44140625" bestFit="1" customWidth="1"/>
    <col min="2" max="2" width="30.44140625" bestFit="1" customWidth="1"/>
    <col min="3" max="3" width="28.5546875" bestFit="1" customWidth="1"/>
    <col min="4" max="4" width="27.5546875" bestFit="1" customWidth="1"/>
    <col min="5" max="5" width="32.88671875" bestFit="1" customWidth="1"/>
    <col min="6" max="6" width="28.5546875" bestFit="1" customWidth="1"/>
  </cols>
  <sheetData>
    <row r="1" spans="1:6" hidden="1" x14ac:dyDescent="0.3">
      <c r="B1" t="s">
        <v>7</v>
      </c>
      <c r="C1" t="s">
        <v>11</v>
      </c>
      <c r="D1" t="s">
        <v>11</v>
      </c>
      <c r="E1" t="s">
        <v>7</v>
      </c>
      <c r="F1" t="s">
        <v>7</v>
      </c>
    </row>
    <row r="2" spans="1:6" hidden="1" x14ac:dyDescent="0.3">
      <c r="B2" t="s">
        <v>138</v>
      </c>
      <c r="C2" t="s">
        <v>139</v>
      </c>
      <c r="D2" t="s">
        <v>140</v>
      </c>
      <c r="E2" t="s">
        <v>141</v>
      </c>
      <c r="F2" t="s">
        <v>142</v>
      </c>
    </row>
    <row r="3" spans="1:6" x14ac:dyDescent="0.3">
      <c r="A3" s="1" t="s">
        <v>98</v>
      </c>
      <c r="B3" s="1" t="s">
        <v>143</v>
      </c>
      <c r="C3" s="1" t="s">
        <v>144</v>
      </c>
      <c r="D3" s="1" t="s">
        <v>145</v>
      </c>
      <c r="E3" s="1" t="s">
        <v>146</v>
      </c>
      <c r="F3" s="1" t="s">
        <v>147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Karla Sofia Alvarez Catalan</cp:lastModifiedBy>
  <dcterms:created xsi:type="dcterms:W3CDTF">2024-12-18T16:49:48Z</dcterms:created>
  <dcterms:modified xsi:type="dcterms:W3CDTF">2025-04-02T23:05:37Z</dcterms:modified>
</cp:coreProperties>
</file>